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tremcoinc-my.sharepoint.com/personal/dianatorres_tremcoinc_com/Documents/Documents/Toxement/TREMCO 2/TREMCO/CALCULADORA/CALCULADORAS 2024/VERSION MERCADEO AGO 2024/"/>
    </mc:Choice>
  </mc:AlternateContent>
  <xr:revisionPtr revIDLastSave="50" documentId="13_ncr:1_{1F13B5DF-BA20-4863-9852-96F949345AA6}" xr6:coauthVersionLast="47" xr6:coauthVersionMax="47" xr10:uidLastSave="{9ADB0834-DF4D-40C1-A37F-40DE8F940F91}"/>
  <bookViews>
    <workbookView xWindow="28680" yWindow="-120" windowWidth="29040" windowHeight="15720" xr2:uid="{00000000-000D-0000-FFFF-FFFF00000000}"/>
  </bookViews>
  <sheets>
    <sheet name="CALCULO DE CANT VULKEM" sheetId="1" r:id="rId1"/>
  </sheets>
  <definedNames>
    <definedName name="Column1">#REF!</definedName>
  </definedNames>
  <calcPr calcId="191029"/>
  <customWorkbookViews>
    <customWorkbookView name="Toxement - Vista personalizada" guid="{28D1DC54-B7E2-4070-A77E-0689BAAC2A41}" mergeInterval="0" personalView="1" maximized="1" windowWidth="1362" windowHeight="54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J29" i="1" l="1"/>
  <c r="M29" i="1" s="1"/>
  <c r="I28" i="1"/>
  <c r="M28" i="1" s="1"/>
  <c r="I27" i="1"/>
  <c r="M27" i="1" s="1"/>
  <c r="J37" i="1"/>
  <c r="M37" i="1" s="1"/>
  <c r="F45" i="1"/>
  <c r="I45" i="1"/>
  <c r="M45" i="1" s="1"/>
  <c r="F44" i="1"/>
  <c r="I44" i="1" s="1"/>
  <c r="M44" i="1" s="1"/>
  <c r="F43" i="1"/>
  <c r="I43" i="1"/>
  <c r="M43" i="1" s="1"/>
  <c r="F38" i="1"/>
  <c r="I38" i="1" s="1"/>
  <c r="M38" i="1" s="1"/>
  <c r="F36" i="1"/>
  <c r="I36" i="1" s="1"/>
  <c r="M36" i="1" s="1"/>
  <c r="F35" i="1"/>
  <c r="I35" i="1" s="1"/>
  <c r="M35" i="1" s="1"/>
  <c r="F27" i="1"/>
  <c r="F28" i="1"/>
  <c r="F30" i="1"/>
  <c r="M30" i="1"/>
</calcChain>
</file>

<file path=xl/sharedStrings.xml><?xml version="1.0" encoding="utf-8"?>
<sst xmlns="http://schemas.openxmlformats.org/spreadsheetml/2006/main" count="93" uniqueCount="39">
  <si>
    <t xml:space="preserve">PRESENTACION </t>
  </si>
  <si>
    <t>TOTAL UNIDADES</t>
  </si>
  <si>
    <t>kg</t>
  </si>
  <si>
    <t>PRODUCTO</t>
  </si>
  <si>
    <t xml:space="preserve">CAPAS </t>
  </si>
  <si>
    <t>Notas:</t>
  </si>
  <si>
    <t>RENDIMIENTO POR CADA CAPA</t>
  </si>
  <si>
    <t>ESPESOR HUMEDO mils</t>
  </si>
  <si>
    <t>EUCOFILLER PEATONAL</t>
  </si>
  <si>
    <t>VULKEM PEATONAL 350NF/351</t>
  </si>
  <si>
    <t>CANITIDAD EN KG</t>
  </si>
  <si>
    <t>Gal</t>
  </si>
  <si>
    <t xml:space="preserve">CANITIDAD EN GALONES </t>
  </si>
  <si>
    <t>VULKEM TRAFICO ESPORADICO* 350NF/351</t>
  </si>
  <si>
    <t>VULKEM TRAFICO ESPORADICO* (Sin Textura)</t>
  </si>
  <si>
    <t>*Trafico exclusivo de mantenimiento con control de acceso.</t>
  </si>
  <si>
    <t>VULKEM 171 PRIMER (Opcional)**</t>
  </si>
  <si>
    <t>**Vulkem 171 Primer puede ser opcional dependiendo de las condiciones del sustrato, se recomienda validar con prueba de adherencia.</t>
  </si>
  <si>
    <t>PROYECTO</t>
  </si>
  <si>
    <t>FECHA</t>
  </si>
  <si>
    <t>CLIENTE</t>
  </si>
  <si>
    <t>CIUDAD</t>
  </si>
  <si>
    <t>CONTACTO</t>
  </si>
  <si>
    <r>
      <t>m</t>
    </r>
    <r>
      <rPr>
        <vertAlign val="superscript"/>
        <sz val="11"/>
        <color indexed="8"/>
        <rFont val="Calibri"/>
        <family val="2"/>
        <scheme val="minor"/>
      </rPr>
      <t>2</t>
    </r>
    <r>
      <rPr>
        <sz val="11"/>
        <color theme="1"/>
        <rFont val="Calibri"/>
        <family val="2"/>
        <scheme val="minor"/>
      </rPr>
      <t>/ gal</t>
    </r>
  </si>
  <si>
    <r>
      <t>gal/m</t>
    </r>
    <r>
      <rPr>
        <vertAlign val="superscript"/>
        <sz val="11"/>
        <color indexed="8"/>
        <rFont val="Calibri"/>
        <family val="2"/>
        <scheme val="minor"/>
      </rPr>
      <t>2</t>
    </r>
  </si>
  <si>
    <r>
      <t>kg/m</t>
    </r>
    <r>
      <rPr>
        <vertAlign val="superscript"/>
        <sz val="11"/>
        <color indexed="8"/>
        <rFont val="Calibri"/>
        <family val="2"/>
        <scheme val="minor"/>
      </rPr>
      <t>2</t>
    </r>
  </si>
  <si>
    <t>VULKEM 350 NF-SL</t>
  </si>
  <si>
    <t xml:space="preserve">VULKEM 351 </t>
  </si>
  <si>
    <t>MAPLE</t>
  </si>
  <si>
    <t>WHITE</t>
  </si>
  <si>
    <t>LIMESTONE</t>
  </si>
  <si>
    <t>SLATE GRAY</t>
  </si>
  <si>
    <t>GRAY</t>
  </si>
  <si>
    <r>
      <t>Área a Impermeabilizar (m</t>
    </r>
    <r>
      <rPr>
        <b/>
        <vertAlign val="superscript"/>
        <sz val="16"/>
        <color theme="0"/>
        <rFont val="Calibri"/>
        <family val="2"/>
        <scheme val="minor"/>
      </rPr>
      <t>2</t>
    </r>
    <r>
      <rPr>
        <b/>
        <sz val="16"/>
        <color theme="0"/>
        <rFont val="Calibri"/>
        <family val="2"/>
        <scheme val="minor"/>
      </rPr>
      <t>)</t>
    </r>
  </si>
  <si>
    <t>CÁLCULO DE CANTIDADES PARA SISTEMAS VULKEM PEATONAL</t>
  </si>
  <si>
    <r>
      <t xml:space="preserve">COLORES </t>
    </r>
    <r>
      <rPr>
        <b/>
        <sz val="11"/>
        <color theme="0"/>
        <rFont val="Calibri (Cuerpo)"/>
      </rPr>
      <t>VULKEM 351</t>
    </r>
    <r>
      <rPr>
        <b/>
        <sz val="11"/>
        <color theme="0"/>
        <rFont val="Calibri"/>
        <family val="2"/>
        <scheme val="minor"/>
      </rPr>
      <t xml:space="preserve">
</t>
    </r>
    <r>
      <rPr>
        <u/>
        <sz val="11"/>
        <color theme="0"/>
        <rFont val="Calibri (Cuerpo)"/>
      </rPr>
      <t>(según disponibidad local)</t>
    </r>
  </si>
  <si>
    <t>BEIGE</t>
  </si>
  <si>
    <r>
      <rPr>
        <b/>
        <sz val="11"/>
        <color theme="0"/>
        <rFont val="Calibri"/>
        <family val="2"/>
      </rPr>
      <t>NOTA ACLARATORIA</t>
    </r>
    <r>
      <rPr>
        <sz val="11"/>
        <color theme="0"/>
        <rFont val="Calibri"/>
        <family val="2"/>
      </rPr>
      <t xml:space="preserve">
Tenga en cuenta que estas calculadoras determinan cantidades únicamente con fines de estimación. La textura de la superficie, la porosidad, el espesor del material aplicado, las temperaturas ambientes y de la superficie y otros factores influirán en los consumos reales del material en el proyecto. Revise al detalle las áreas ingresadas en la calculadora ya que las estimaciones que resulten en valores muy bajos o muy altos de producto para su proyecto no son responsabilidad de Euclid Chemical Toxement.
La calculadora no proporciona una estimación por derrames o desperdicios.
Se recomienda la aplicación de un tramo de prueba para determinar mejor los consumos reales de materiales en el proyecto</t>
    </r>
  </si>
  <si>
    <t>Los rendimientos indicados son aproximados, el rendimiento real depende del perfil de rugosidad, nivelación del sustrato, espesor final aplicado y las condiciones ambientales del proyecto. Consulte con su asesor TOXEMENT para evaluar el sistema adecuado a usar en cada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</si>
</sst>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_-* #,##0.0_-;\-* #,##0.0_-;_-* &quot;-&quot;??_-;_-@_-"/>
    <numFmt numFmtId="167" formatCode="_-* #,##0_-;\-* #,##0_-;_-* &quot;-&quot;??_-;_-@_-"/>
  </numFmts>
  <fonts count="21">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vertAlign val="superscript"/>
      <sz val="11"/>
      <color indexed="8"/>
      <name val="Calibri"/>
      <family val="2"/>
      <scheme val="minor"/>
    </font>
    <font>
      <b/>
      <sz val="11"/>
      <name val="Calibri"/>
      <family val="2"/>
      <scheme val="minor"/>
    </font>
    <font>
      <b/>
      <sz val="16"/>
      <color theme="0"/>
      <name val="Calibri"/>
      <family val="2"/>
      <scheme val="minor"/>
    </font>
    <font>
      <sz val="11"/>
      <color theme="1" tint="0.34998626667073579"/>
      <name val="Calibri"/>
      <family val="2"/>
      <scheme val="minor"/>
    </font>
    <font>
      <sz val="11"/>
      <color rgb="FFF6F4EA"/>
      <name val="Calibri"/>
      <family val="2"/>
      <scheme val="minor"/>
    </font>
    <font>
      <b/>
      <sz val="18"/>
      <color theme="0"/>
      <name val="Calibri"/>
      <family val="2"/>
      <scheme val="minor"/>
    </font>
    <font>
      <b/>
      <vertAlign val="superscript"/>
      <sz val="16"/>
      <color theme="0"/>
      <name val="Calibri"/>
      <family val="2"/>
      <scheme val="minor"/>
    </font>
    <font>
      <u/>
      <sz val="11"/>
      <color theme="0"/>
      <name val="Calibri (Cuerpo)"/>
    </font>
    <font>
      <sz val="11"/>
      <color theme="1"/>
      <name val="Calibri"/>
      <family val="2"/>
    </font>
    <font>
      <b/>
      <sz val="11"/>
      <color theme="0"/>
      <name val="Calibri (Cuerpo)"/>
    </font>
    <font>
      <sz val="11"/>
      <color theme="0"/>
      <name val="Calibri"/>
      <family val="2"/>
    </font>
    <font>
      <b/>
      <sz val="11"/>
      <color theme="0"/>
      <name val="Calibri"/>
      <family val="2"/>
    </font>
    <font>
      <b/>
      <sz val="10"/>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2C8C7A"/>
        <bgColor indexed="64"/>
      </patternFill>
    </fill>
    <fill>
      <patternFill patternType="solid">
        <fgColor rgb="FF038080"/>
        <bgColor indexed="64"/>
      </patternFill>
    </fill>
    <fill>
      <patternFill patternType="solid">
        <fgColor theme="0" tint="-0.14999847407452621"/>
        <bgColor indexed="64"/>
      </patternFill>
    </fill>
    <fill>
      <patternFill patternType="solid">
        <fgColor rgb="FF059DA0"/>
        <bgColor indexed="64"/>
      </patternFill>
    </fill>
    <fill>
      <patternFill patternType="solid">
        <fgColor theme="0" tint="-0.249977111117893"/>
        <bgColor indexed="64"/>
      </patternFill>
    </fill>
    <fill>
      <patternFill patternType="solid">
        <fgColor rgb="FF8C8373"/>
        <bgColor indexed="64"/>
      </patternFill>
    </fill>
    <fill>
      <patternFill patternType="solid">
        <fgColor rgb="FFF6F4EA"/>
        <bgColor indexed="64"/>
      </patternFill>
    </fill>
    <fill>
      <patternFill patternType="solid">
        <fgColor rgb="FFA09578"/>
        <bgColor indexed="64"/>
      </patternFill>
    </fill>
    <fill>
      <patternFill patternType="solid">
        <fgColor rgb="FFA8B0A4"/>
        <bgColor indexed="64"/>
      </patternFill>
    </fill>
    <fill>
      <patternFill patternType="solid">
        <fgColor rgb="FF828B8B"/>
        <bgColor indexed="64"/>
      </patternFill>
    </fill>
    <fill>
      <patternFill patternType="solid">
        <fgColor rgb="FFA7B4B8"/>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2694C"/>
        <bgColor indexed="64"/>
      </patternFill>
    </fill>
    <fill>
      <patternFill patternType="solid">
        <fgColor theme="1" tint="0.499984740745262"/>
        <bgColor indexed="64"/>
      </patternFill>
    </fill>
    <fill>
      <patternFill patternType="solid">
        <fgColor rgb="FF03678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theme="0"/>
      </bottom>
      <diagonal/>
    </border>
    <border>
      <left style="thin">
        <color indexed="64"/>
      </left>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diagonal/>
    </border>
    <border>
      <left/>
      <right style="thin">
        <color indexed="64"/>
      </right>
      <top/>
      <bottom style="thin">
        <color theme="0"/>
      </bottom>
      <diagonal/>
    </border>
    <border>
      <left style="thin">
        <color indexed="64"/>
      </left>
      <right style="thin">
        <color indexed="64"/>
      </right>
      <top style="thin">
        <color indexed="64"/>
      </top>
      <bottom style="thin">
        <color theme="0"/>
      </bottom>
      <diagonal/>
    </border>
    <border>
      <left/>
      <right style="thin">
        <color theme="0" tint="-4.9989318521683403E-2"/>
      </right>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bottom style="thin">
        <color theme="0"/>
      </bottom>
      <diagonal/>
    </border>
    <border>
      <left style="thin">
        <color theme="0"/>
      </left>
      <right style="thin">
        <color indexed="64"/>
      </right>
      <top style="thin">
        <color theme="0"/>
      </top>
      <bottom/>
      <diagonal/>
    </border>
    <border>
      <left style="thin">
        <color indexed="64"/>
      </left>
      <right style="thin">
        <color theme="0"/>
      </right>
      <top style="thin">
        <color indexed="64"/>
      </top>
      <bottom/>
      <diagonal/>
    </border>
  </borders>
  <cellStyleXfs count="45">
    <xf numFmtId="0" fontId="0" fillId="0" borderId="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Alignment="0" applyProtection="0"/>
    <xf numFmtId="0" fontId="1" fillId="0" borderId="0" applyNumberFormat="0" applyAlignment="0" applyProtection="0"/>
    <xf numFmtId="0" fontId="1" fillId="0" borderId="0" applyNumberFormat="0" applyFill="0" applyBorder="0" applyAlignment="0" applyProtection="0"/>
    <xf numFmtId="0" fontId="1" fillId="0" borderId="0" applyNumberFormat="0" applyBorder="0" applyAlignment="0" applyProtection="0"/>
    <xf numFmtId="0" fontId="1" fillId="0" borderId="0" applyNumberFormat="0" applyFill="0" applyAlignment="0" applyProtection="0"/>
    <xf numFmtId="0" fontId="1" fillId="0" borderId="0" applyNumberFormat="0" applyFill="0" applyAlignment="0" applyProtection="0"/>
    <xf numFmtId="0" fontId="1" fillId="0" borderId="0" applyNumberFormat="0" applyFill="0" applyAlignment="0" applyProtection="0"/>
    <xf numFmtId="0" fontId="1" fillId="0" borderId="0" applyNumberFormat="0" applyFill="0" applyBorder="0" applyAlignment="0" applyProtection="0"/>
    <xf numFmtId="0" fontId="1" fillId="0" borderId="0" applyNumberFormat="0" applyAlignment="0" applyProtection="0"/>
    <xf numFmtId="0" fontId="1" fillId="0" borderId="0" applyNumberFormat="0" applyFill="0" applyAlignment="0" applyProtection="0"/>
    <xf numFmtId="43" fontId="2" fillId="0" borderId="0" applyFont="0" applyFill="0" applyBorder="0" applyAlignment="0" applyProtection="0"/>
    <xf numFmtId="0" fontId="1" fillId="0" borderId="0"/>
    <xf numFmtId="0" fontId="4" fillId="0" borderId="0"/>
    <xf numFmtId="0" fontId="3" fillId="0" borderId="0"/>
    <xf numFmtId="0" fontId="1" fillId="0" borderId="0" applyNumberFormat="0" applyFont="0" applyAlignment="0" applyProtection="0"/>
    <xf numFmtId="0" fontId="1" fillId="0" borderId="0" applyNumberFormat="0" applyAlignment="0" applyProtection="0"/>
    <xf numFmtId="9" fontId="2"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198">
    <xf numFmtId="0" fontId="0" fillId="0" borderId="0" xfId="0"/>
    <xf numFmtId="0" fontId="0" fillId="0" borderId="0" xfId="0" applyProtection="1">
      <protection locked="0"/>
    </xf>
    <xf numFmtId="0" fontId="0" fillId="2" borderId="0" xfId="0" applyFill="1" applyAlignment="1" applyProtection="1">
      <alignment horizontal="center" vertical="center"/>
      <protection locked="0"/>
    </xf>
    <xf numFmtId="0" fontId="0" fillId="2" borderId="0" xfId="0" applyFill="1" applyProtection="1">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2" borderId="0" xfId="0" applyFill="1" applyAlignment="1" applyProtection="1">
      <alignment horizontal="center"/>
      <protection locked="0"/>
    </xf>
    <xf numFmtId="0" fontId="0" fillId="2" borderId="0" xfId="0" applyFill="1" applyAlignment="1" applyProtection="1">
      <alignment horizontal="left"/>
      <protection locked="0"/>
    </xf>
    <xf numFmtId="0" fontId="0" fillId="0" borderId="0" xfId="0" applyAlignment="1" applyProtection="1">
      <alignment horizontal="center" vertical="center"/>
      <protection locked="0"/>
    </xf>
    <xf numFmtId="9" fontId="0" fillId="2" borderId="0" xfId="42" applyFont="1" applyFill="1" applyProtection="1">
      <protection locked="0"/>
    </xf>
    <xf numFmtId="0" fontId="0" fillId="2" borderId="6" xfId="0" applyFill="1" applyBorder="1" applyProtection="1">
      <protection locked="0"/>
    </xf>
    <xf numFmtId="43" fontId="0" fillId="15" borderId="0" xfId="36" applyFont="1" applyFill="1" applyBorder="1" applyAlignment="1" applyProtection="1">
      <alignment horizontal="center" vertical="center"/>
    </xf>
    <xf numFmtId="0" fontId="6" fillId="4" borderId="26" xfId="0" applyFont="1" applyFill="1" applyBorder="1" applyAlignment="1">
      <alignment horizontal="left" vertical="center"/>
    </xf>
    <xf numFmtId="0" fontId="6" fillId="6" borderId="19" xfId="0" applyFont="1" applyFill="1" applyBorder="1" applyAlignment="1">
      <alignment horizontal="left" vertical="center"/>
    </xf>
    <xf numFmtId="0" fontId="6" fillId="4" borderId="19" xfId="0" applyFont="1" applyFill="1" applyBorder="1" applyAlignment="1">
      <alignment horizontal="left" vertical="center"/>
    </xf>
    <xf numFmtId="166" fontId="0" fillId="15" borderId="2" xfId="36" applyNumberFormat="1" applyFont="1" applyFill="1" applyBorder="1" applyAlignment="1" applyProtection="1">
      <alignment horizontal="center" vertical="center"/>
    </xf>
    <xf numFmtId="166" fontId="0" fillId="5" borderId="19" xfId="36" applyNumberFormat="1" applyFont="1" applyFill="1" applyBorder="1" applyAlignment="1" applyProtection="1">
      <alignment horizontal="center" vertical="center"/>
    </xf>
    <xf numFmtId="43" fontId="0" fillId="15" borderId="25" xfId="36" applyFont="1" applyFill="1" applyBorder="1" applyAlignment="1" applyProtection="1">
      <alignment horizontal="center" vertical="center"/>
    </xf>
    <xf numFmtId="43" fontId="0" fillId="5" borderId="25" xfId="36" applyFont="1" applyFill="1" applyBorder="1" applyAlignment="1" applyProtection="1">
      <alignment horizontal="center" vertical="center"/>
    </xf>
    <xf numFmtId="167" fontId="0" fillId="15" borderId="19" xfId="36" applyNumberFormat="1" applyFont="1" applyFill="1" applyBorder="1" applyAlignment="1" applyProtection="1">
      <alignment horizontal="center" vertical="center"/>
    </xf>
    <xf numFmtId="43" fontId="0" fillId="5" borderId="19" xfId="36" applyFont="1" applyFill="1" applyBorder="1" applyAlignment="1" applyProtection="1">
      <alignment horizontal="center" vertical="center"/>
    </xf>
    <xf numFmtId="167" fontId="9" fillId="15" borderId="5" xfId="36" applyNumberFormat="1" applyFont="1" applyFill="1" applyBorder="1" applyAlignment="1" applyProtection="1">
      <alignment vertical="center"/>
    </xf>
    <xf numFmtId="167" fontId="9" fillId="5" borderId="25" xfId="36" applyNumberFormat="1" applyFont="1" applyFill="1" applyBorder="1" applyAlignment="1" applyProtection="1">
      <alignment vertical="center"/>
    </xf>
    <xf numFmtId="167" fontId="9" fillId="15" borderId="25" xfId="36" applyNumberFormat="1" applyFont="1" applyFill="1" applyBorder="1" applyAlignment="1" applyProtection="1">
      <alignment vertical="center"/>
    </xf>
    <xf numFmtId="43" fontId="0" fillId="15" borderId="15" xfId="36" applyFont="1" applyFill="1" applyBorder="1" applyAlignment="1" applyProtection="1">
      <alignment horizontal="center" vertical="center"/>
    </xf>
    <xf numFmtId="166" fontId="0" fillId="15" borderId="25" xfId="36" applyNumberFormat="1" applyFont="1" applyFill="1" applyBorder="1" applyAlignment="1" applyProtection="1">
      <alignment horizontal="center" vertical="center"/>
    </xf>
    <xf numFmtId="166" fontId="0" fillId="5" borderId="25" xfId="36" applyNumberFormat="1" applyFont="1" applyFill="1" applyBorder="1" applyAlignment="1" applyProtection="1">
      <alignment horizontal="center" vertical="center"/>
    </xf>
    <xf numFmtId="43" fontId="0" fillId="15" borderId="19" xfId="36" applyFont="1" applyFill="1" applyBorder="1" applyAlignment="1" applyProtection="1">
      <alignment horizontal="center" vertical="center"/>
    </xf>
    <xf numFmtId="43" fontId="0" fillId="5" borderId="2" xfId="36" applyFont="1" applyFill="1" applyBorder="1" applyAlignment="1" applyProtection="1">
      <alignment horizontal="center" vertical="center"/>
    </xf>
    <xf numFmtId="167" fontId="7" fillId="5" borderId="26" xfId="36" applyNumberFormat="1" applyFont="1" applyFill="1" applyBorder="1" applyAlignment="1" applyProtection="1">
      <alignment vertical="center"/>
    </xf>
    <xf numFmtId="167" fontId="7" fillId="15" borderId="19" xfId="36" applyNumberFormat="1" applyFont="1" applyFill="1" applyBorder="1" applyAlignment="1" applyProtection="1">
      <alignment vertical="center"/>
    </xf>
    <xf numFmtId="167" fontId="7" fillId="15" borderId="5" xfId="36" applyNumberFormat="1" applyFont="1" applyFill="1" applyBorder="1" applyAlignment="1" applyProtection="1">
      <alignment vertical="center"/>
    </xf>
    <xf numFmtId="167" fontId="7" fillId="5" borderId="19" xfId="36" applyNumberFormat="1" applyFont="1" applyFill="1" applyBorder="1" applyAlignment="1" applyProtection="1">
      <alignment vertical="center"/>
    </xf>
    <xf numFmtId="0" fontId="6" fillId="4" borderId="8" xfId="0" applyFont="1" applyFill="1" applyBorder="1"/>
    <xf numFmtId="0" fontId="6" fillId="4" borderId="17" xfId="0" applyFont="1" applyFill="1" applyBorder="1"/>
    <xf numFmtId="167" fontId="7" fillId="15" borderId="19" xfId="36" applyNumberFormat="1" applyFont="1" applyFill="1" applyBorder="1" applyAlignment="1" applyProtection="1">
      <alignment horizontal="center" vertical="center"/>
    </xf>
    <xf numFmtId="166" fontId="0" fillId="15" borderId="19" xfId="36" applyNumberFormat="1" applyFont="1" applyFill="1" applyBorder="1" applyAlignment="1" applyProtection="1">
      <alignment horizontal="center" vertical="center"/>
    </xf>
    <xf numFmtId="43" fontId="0" fillId="15" borderId="2" xfId="36" applyFont="1" applyFill="1" applyBorder="1" applyAlignment="1" applyProtection="1">
      <alignment horizontal="center" vertical="center"/>
    </xf>
    <xf numFmtId="167" fontId="7" fillId="15" borderId="25" xfId="36" applyNumberFormat="1" applyFont="1" applyFill="1" applyBorder="1" applyAlignment="1" applyProtection="1">
      <alignment horizontal="center" vertical="center"/>
    </xf>
    <xf numFmtId="167" fontId="7" fillId="5" borderId="25" xfId="36" applyNumberFormat="1" applyFont="1" applyFill="1" applyBorder="1" applyAlignment="1" applyProtection="1">
      <alignment horizontal="center" vertical="center"/>
    </xf>
    <xf numFmtId="0" fontId="11" fillId="15" borderId="4" xfId="0" applyFont="1" applyFill="1" applyBorder="1" applyAlignment="1">
      <alignment vertical="center"/>
    </xf>
    <xf numFmtId="0" fontId="11" fillId="15" borderId="1" xfId="0" applyFont="1" applyFill="1" applyBorder="1" applyAlignment="1">
      <alignment vertical="center"/>
    </xf>
    <xf numFmtId="0" fontId="11" fillId="15" borderId="17" xfId="0" applyFont="1" applyFill="1" applyBorder="1" applyAlignment="1">
      <alignment vertical="center"/>
    </xf>
    <xf numFmtId="0" fontId="6" fillId="14" borderId="22" xfId="0" applyFont="1" applyFill="1" applyBorder="1" applyAlignment="1">
      <alignment horizontal="center" vertical="center"/>
    </xf>
    <xf numFmtId="0" fontId="6" fillId="14" borderId="8" xfId="0" applyFont="1" applyFill="1" applyBorder="1" applyAlignment="1">
      <alignment horizontal="center" vertical="center"/>
    </xf>
    <xf numFmtId="0" fontId="6" fillId="14" borderId="19" xfId="0" applyFont="1" applyFill="1" applyBorder="1" applyAlignment="1">
      <alignment horizontal="center" vertical="center" wrapText="1"/>
    </xf>
    <xf numFmtId="0" fontId="6" fillId="14" borderId="8" xfId="0" applyFont="1" applyFill="1" applyBorder="1" applyAlignment="1">
      <alignment horizontal="center" vertical="center" wrapText="1"/>
    </xf>
    <xf numFmtId="0" fontId="17" fillId="14" borderId="19"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0" fillId="15" borderId="27" xfId="0" applyFill="1" applyBorder="1" applyAlignment="1">
      <alignment horizontal="left" vertical="center"/>
    </xf>
    <xf numFmtId="0" fontId="0" fillId="15" borderId="25" xfId="0" applyFill="1" applyBorder="1" applyAlignment="1">
      <alignment horizontal="center" vertical="center"/>
    </xf>
    <xf numFmtId="165" fontId="0" fillId="15" borderId="2" xfId="0" applyNumberFormat="1" applyFill="1" applyBorder="1" applyAlignment="1">
      <alignment horizontal="center" vertical="center"/>
    </xf>
    <xf numFmtId="0" fontId="0" fillId="15" borderId="19" xfId="0" applyFill="1" applyBorder="1" applyAlignment="1">
      <alignment horizontal="center" vertical="center"/>
    </xf>
    <xf numFmtId="164" fontId="0" fillId="15" borderId="19" xfId="0" applyNumberFormat="1" applyFill="1" applyBorder="1" applyAlignment="1">
      <alignment horizontal="right" vertical="center"/>
    </xf>
    <xf numFmtId="0" fontId="0" fillId="15" borderId="8" xfId="0" applyFill="1" applyBorder="1" applyAlignment="1">
      <alignment horizontal="left" vertical="center"/>
    </xf>
    <xf numFmtId="0" fontId="0" fillId="15" borderId="2" xfId="0" applyFill="1" applyBorder="1" applyAlignment="1">
      <alignment horizontal="center" vertical="center"/>
    </xf>
    <xf numFmtId="0" fontId="0" fillId="15" borderId="5" xfId="0" applyFill="1" applyBorder="1" applyAlignment="1">
      <alignment horizontal="left"/>
    </xf>
    <xf numFmtId="0" fontId="0" fillId="5" borderId="0" xfId="0" applyFill="1" applyAlignment="1">
      <alignment horizontal="left"/>
    </xf>
    <xf numFmtId="0" fontId="0" fillId="5" borderId="25" xfId="0" applyFill="1" applyBorder="1" applyAlignment="1">
      <alignment horizontal="center" vertical="center"/>
    </xf>
    <xf numFmtId="0" fontId="0" fillId="5" borderId="2" xfId="0" applyFill="1" applyBorder="1" applyAlignment="1">
      <alignment horizontal="center" vertical="center"/>
    </xf>
    <xf numFmtId="164" fontId="0" fillId="5" borderId="8" xfId="0" applyNumberFormat="1" applyFill="1" applyBorder="1" applyAlignment="1">
      <alignment horizontal="right" vertical="center"/>
    </xf>
    <xf numFmtId="0" fontId="0" fillId="5" borderId="25" xfId="0" applyFill="1" applyBorder="1" applyAlignment="1">
      <alignment horizontal="left" vertical="center"/>
    </xf>
    <xf numFmtId="0" fontId="0" fillId="5" borderId="23" xfId="0" applyFill="1" applyBorder="1" applyAlignment="1">
      <alignment horizontal="center" vertical="center"/>
    </xf>
    <xf numFmtId="0" fontId="0" fillId="5" borderId="22" xfId="0" applyFill="1" applyBorder="1" applyAlignment="1">
      <alignment horizontal="left"/>
    </xf>
    <xf numFmtId="0" fontId="0" fillId="15" borderId="27" xfId="0" applyFill="1" applyBorder="1" applyAlignment="1">
      <alignment vertical="center"/>
    </xf>
    <xf numFmtId="2" fontId="0" fillId="15" borderId="25" xfId="0" applyNumberFormat="1" applyFill="1" applyBorder="1" applyAlignment="1">
      <alignment horizontal="center" vertical="center"/>
    </xf>
    <xf numFmtId="164" fontId="0" fillId="15" borderId="25" xfId="0" applyNumberFormat="1" applyFill="1" applyBorder="1" applyAlignment="1">
      <alignment horizontal="right" vertical="center"/>
    </xf>
    <xf numFmtId="0" fontId="0" fillId="15" borderId="25" xfId="0" applyFill="1" applyBorder="1" applyAlignment="1">
      <alignment vertical="center"/>
    </xf>
    <xf numFmtId="166" fontId="0" fillId="15" borderId="0" xfId="0" applyNumberFormat="1" applyFill="1" applyAlignment="1">
      <alignment horizontal="center"/>
    </xf>
    <xf numFmtId="0" fontId="0" fillId="15" borderId="23" xfId="0" applyFill="1" applyBorder="1" applyAlignment="1">
      <alignment horizontal="center" vertical="center"/>
    </xf>
    <xf numFmtId="0" fontId="0" fillId="5" borderId="31" xfId="0" applyFill="1" applyBorder="1" applyAlignment="1">
      <alignment vertical="center"/>
    </xf>
    <xf numFmtId="0" fontId="0" fillId="5" borderId="25" xfId="0" applyFill="1" applyBorder="1" applyAlignment="1">
      <alignment horizontal="center"/>
    </xf>
    <xf numFmtId="164" fontId="0" fillId="5" borderId="25" xfId="0" applyNumberFormat="1" applyFill="1" applyBorder="1" applyAlignment="1">
      <alignment horizontal="right" vertical="center"/>
    </xf>
    <xf numFmtId="0" fontId="0" fillId="5" borderId="19" xfId="0" applyFill="1" applyBorder="1" applyAlignment="1">
      <alignment horizontal="left" vertical="center"/>
    </xf>
    <xf numFmtId="0" fontId="7" fillId="15" borderId="0" xfId="0" applyFont="1" applyFill="1" applyAlignment="1">
      <alignment horizontal="center" vertical="center" wrapText="1"/>
    </xf>
    <xf numFmtId="0" fontId="0" fillId="15" borderId="0" xfId="0" applyFill="1" applyAlignment="1">
      <alignment vertical="center"/>
    </xf>
    <xf numFmtId="0" fontId="0" fillId="15" borderId="15" xfId="0" applyFill="1" applyBorder="1" applyAlignment="1">
      <alignment vertical="center"/>
    </xf>
    <xf numFmtId="0" fontId="0" fillId="15" borderId="15" xfId="0" applyFill="1" applyBorder="1" applyAlignment="1">
      <alignment horizontal="center" vertical="center"/>
    </xf>
    <xf numFmtId="0" fontId="0" fillId="15" borderId="0" xfId="0" applyFill="1" applyAlignment="1">
      <alignment horizontal="left" vertical="center"/>
    </xf>
    <xf numFmtId="0" fontId="0" fillId="15" borderId="0" xfId="0" applyFill="1" applyAlignment="1">
      <alignment horizontal="center" vertical="center"/>
    </xf>
    <xf numFmtId="166" fontId="0" fillId="15" borderId="0" xfId="0" applyNumberFormat="1" applyFill="1" applyAlignment="1">
      <alignment horizontal="center" vertical="center"/>
    </xf>
    <xf numFmtId="0" fontId="0" fillId="15" borderId="0" xfId="0" applyFill="1"/>
    <xf numFmtId="0" fontId="7" fillId="15" borderId="0" xfId="0" applyFont="1" applyFill="1"/>
    <xf numFmtId="0" fontId="7" fillId="15" borderId="6" xfId="0" applyFont="1" applyFill="1" applyBorder="1"/>
    <xf numFmtId="0" fontId="0" fillId="15" borderId="0" xfId="0" applyFill="1" applyAlignment="1">
      <alignment horizontal="center"/>
    </xf>
    <xf numFmtId="0" fontId="0" fillId="15" borderId="6" xfId="0" applyFill="1" applyBorder="1" applyAlignment="1">
      <alignment horizontal="center"/>
    </xf>
    <xf numFmtId="0" fontId="0" fillId="15" borderId="6" xfId="0" applyFill="1" applyBorder="1" applyAlignment="1">
      <alignment horizontal="left"/>
    </xf>
    <xf numFmtId="0" fontId="6" fillId="14" borderId="32" xfId="0" applyFont="1" applyFill="1" applyBorder="1" applyAlignment="1">
      <alignment horizontal="center" vertical="center"/>
    </xf>
    <xf numFmtId="0" fontId="6" fillId="14" borderId="25" xfId="0" applyFont="1" applyFill="1" applyBorder="1" applyAlignment="1">
      <alignment horizontal="center" vertical="center" wrapText="1"/>
    </xf>
    <xf numFmtId="0" fontId="0" fillId="15" borderId="32" xfId="0" applyFill="1" applyBorder="1" applyAlignment="1">
      <alignment horizontal="left" vertical="center"/>
    </xf>
    <xf numFmtId="165" fontId="0" fillId="15" borderId="19" xfId="0" applyNumberFormat="1" applyFill="1" applyBorder="1" applyAlignment="1">
      <alignment horizontal="center" vertical="center"/>
    </xf>
    <xf numFmtId="0" fontId="0" fillId="15" borderId="8" xfId="0" applyFill="1" applyBorder="1" applyAlignment="1">
      <alignment horizontal="center" vertical="center"/>
    </xf>
    <xf numFmtId="0" fontId="0" fillId="15" borderId="25" xfId="0" applyFill="1" applyBorder="1" applyAlignment="1">
      <alignment horizontal="left" vertical="center"/>
    </xf>
    <xf numFmtId="0" fontId="0" fillId="15" borderId="20" xfId="0" applyFill="1" applyBorder="1" applyAlignment="1">
      <alignment horizontal="center" vertical="center"/>
    </xf>
    <xf numFmtId="0" fontId="0" fillId="5" borderId="32" xfId="0" applyFill="1" applyBorder="1" applyAlignment="1">
      <alignment horizontal="left"/>
    </xf>
    <xf numFmtId="0" fontId="0" fillId="5" borderId="19" xfId="0" applyFill="1" applyBorder="1" applyAlignment="1">
      <alignment horizontal="center" vertical="center"/>
    </xf>
    <xf numFmtId="0" fontId="0" fillId="5" borderId="24" xfId="0" applyFill="1" applyBorder="1" applyAlignment="1">
      <alignment horizontal="left"/>
    </xf>
    <xf numFmtId="0" fontId="0" fillId="15" borderId="32" xfId="0" applyFill="1" applyBorder="1" applyAlignment="1">
      <alignment vertical="center"/>
    </xf>
    <xf numFmtId="0" fontId="0" fillId="15" borderId="26" xfId="0" applyFill="1" applyBorder="1" applyAlignment="1">
      <alignment horizontal="center" vertical="center"/>
    </xf>
    <xf numFmtId="0" fontId="0" fillId="15" borderId="19" xfId="0" applyFill="1" applyBorder="1" applyAlignment="1">
      <alignment vertical="center"/>
    </xf>
    <xf numFmtId="166" fontId="0" fillId="15" borderId="25" xfId="0" applyNumberFormat="1" applyFill="1" applyBorder="1" applyAlignment="1">
      <alignment horizontal="center"/>
    </xf>
    <xf numFmtId="0" fontId="0" fillId="15" borderId="24" xfId="0" applyFill="1" applyBorder="1" applyAlignment="1">
      <alignment horizontal="left"/>
    </xf>
    <xf numFmtId="0" fontId="0" fillId="5" borderId="27" xfId="0" applyFill="1" applyBorder="1" applyAlignment="1">
      <alignment vertical="center"/>
    </xf>
    <xf numFmtId="0" fontId="0" fillId="5" borderId="26" xfId="0" applyFill="1" applyBorder="1" applyAlignment="1">
      <alignment horizontal="center" vertical="center"/>
    </xf>
    <xf numFmtId="0" fontId="0" fillId="15" borderId="15" xfId="0" applyFill="1" applyBorder="1" applyAlignment="1">
      <alignment horizontal="left" vertical="center"/>
    </xf>
    <xf numFmtId="0" fontId="0" fillId="15" borderId="6" xfId="0" applyFill="1" applyBorder="1"/>
    <xf numFmtId="0" fontId="0" fillId="15" borderId="22" xfId="0" applyFill="1" applyBorder="1" applyAlignment="1">
      <alignment horizontal="left" vertical="center"/>
    </xf>
    <xf numFmtId="164" fontId="0" fillId="15" borderId="26" xfId="0" applyNumberFormat="1" applyFill="1" applyBorder="1" applyAlignment="1">
      <alignment horizontal="right" vertical="center"/>
    </xf>
    <xf numFmtId="0" fontId="0" fillId="15" borderId="26" xfId="0" applyFill="1" applyBorder="1" applyAlignment="1">
      <alignment horizontal="left" vertical="center"/>
    </xf>
    <xf numFmtId="0" fontId="0" fillId="15" borderId="22" xfId="0" applyFill="1" applyBorder="1" applyAlignment="1">
      <alignment horizontal="left"/>
    </xf>
    <xf numFmtId="0" fontId="0" fillId="5" borderId="8" xfId="0" applyFill="1" applyBorder="1" applyAlignment="1">
      <alignment horizontal="center" vertical="center"/>
    </xf>
    <xf numFmtId="0" fontId="0" fillId="5" borderId="20" xfId="0" applyFill="1" applyBorder="1" applyAlignment="1">
      <alignment horizontal="center" vertical="center"/>
    </xf>
    <xf numFmtId="0" fontId="0" fillId="5" borderId="5" xfId="0" applyFill="1" applyBorder="1" applyAlignment="1">
      <alignment horizontal="left"/>
    </xf>
    <xf numFmtId="0" fontId="0" fillId="15" borderId="22" xfId="0" applyFill="1" applyBorder="1" applyAlignment="1">
      <alignment vertical="center"/>
    </xf>
    <xf numFmtId="0" fontId="0" fillId="15" borderId="19" xfId="0" applyFill="1" applyBorder="1" applyAlignment="1">
      <alignment horizontal="center"/>
    </xf>
    <xf numFmtId="0" fontId="0" fillId="15" borderId="15" xfId="0" applyFill="1" applyBorder="1"/>
    <xf numFmtId="0" fontId="5" fillId="17" borderId="0" xfId="0" applyFont="1" applyFill="1"/>
    <xf numFmtId="0" fontId="5" fillId="17" borderId="0" xfId="0" applyFont="1" applyFill="1" applyAlignment="1">
      <alignment horizontal="center"/>
    </xf>
    <xf numFmtId="0" fontId="5" fillId="17" borderId="0" xfId="0" applyFont="1" applyFill="1" applyAlignment="1">
      <alignment horizontal="left"/>
    </xf>
    <xf numFmtId="0" fontId="0" fillId="2" borderId="0" xfId="0" applyFill="1"/>
    <xf numFmtId="0" fontId="0" fillId="2" borderId="0" xfId="0" applyFill="1" applyAlignment="1">
      <alignment horizontal="center"/>
    </xf>
    <xf numFmtId="0" fontId="0" fillId="2" borderId="0" xfId="0" applyFill="1" applyAlignment="1">
      <alignment horizontal="left"/>
    </xf>
    <xf numFmtId="0" fontId="6" fillId="14" borderId="19" xfId="0" applyFont="1" applyFill="1" applyBorder="1" applyAlignment="1">
      <alignment horizontal="center" vertical="center"/>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18" fillId="3" borderId="0" xfId="0" applyFont="1" applyFill="1" applyAlignment="1">
      <alignment horizontal="center" vertical="top" wrapText="1"/>
    </xf>
    <xf numFmtId="0" fontId="16" fillId="3" borderId="0" xfId="0" applyFont="1" applyFill="1" applyAlignment="1">
      <alignment horizontal="center" vertical="top" wrapText="1"/>
    </xf>
    <xf numFmtId="0" fontId="20" fillId="5" borderId="23"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20" fillId="5" borderId="7"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20" fillId="5" borderId="16" xfId="0" applyFont="1" applyFill="1" applyBorder="1" applyAlignment="1">
      <alignment horizontal="left" vertical="center" wrapText="1"/>
    </xf>
    <xf numFmtId="0" fontId="6" fillId="14" borderId="25" xfId="0" applyFont="1" applyFill="1" applyBorder="1" applyAlignment="1">
      <alignment horizontal="left" vertical="center"/>
    </xf>
    <xf numFmtId="0" fontId="6" fillId="14" borderId="26" xfId="0" applyFont="1" applyFill="1" applyBorder="1" applyAlignment="1">
      <alignment horizontal="left" vertical="center"/>
    </xf>
    <xf numFmtId="0" fontId="6" fillId="16" borderId="28" xfId="0" applyFont="1" applyFill="1" applyBorder="1" applyAlignment="1">
      <alignment horizontal="left" vertical="center" wrapText="1"/>
    </xf>
    <xf numFmtId="0" fontId="6" fillId="16" borderId="29" xfId="0" applyFont="1" applyFill="1" applyBorder="1" applyAlignment="1">
      <alignment horizontal="left" vertical="center" wrapText="1"/>
    </xf>
    <xf numFmtId="0" fontId="6" fillId="16" borderId="33" xfId="0" applyFont="1" applyFill="1" applyBorder="1" applyAlignment="1">
      <alignment horizontal="left" vertical="center" wrapText="1"/>
    </xf>
    <xf numFmtId="0" fontId="6" fillId="14" borderId="19" xfId="0" applyFont="1" applyFill="1" applyBorder="1" applyAlignment="1">
      <alignment horizontal="center" vertical="center" wrapText="1"/>
    </xf>
    <xf numFmtId="0" fontId="6" fillId="14" borderId="8" xfId="0" applyFont="1" applyFill="1" applyBorder="1" applyAlignment="1">
      <alignment horizontal="center" vertical="center"/>
    </xf>
    <xf numFmtId="0" fontId="10" fillId="16" borderId="2" xfId="0" applyFont="1" applyFill="1" applyBorder="1" applyAlignment="1">
      <alignment horizontal="center" vertical="center"/>
    </xf>
    <xf numFmtId="0" fontId="10" fillId="16" borderId="0" xfId="0" applyFont="1" applyFill="1" applyAlignment="1">
      <alignment horizontal="center" vertical="center"/>
    </xf>
    <xf numFmtId="0" fontId="6" fillId="3" borderId="28"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18" borderId="29" xfId="0" applyFont="1" applyFill="1" applyBorder="1" applyAlignment="1">
      <alignment horizontal="left" vertical="center" wrapText="1"/>
    </xf>
    <xf numFmtId="0" fontId="6" fillId="18" borderId="30" xfId="0" applyFont="1" applyFill="1" applyBorder="1" applyAlignment="1">
      <alignment horizontal="left" vertical="center" wrapText="1"/>
    </xf>
    <xf numFmtId="0" fontId="6" fillId="14" borderId="25" xfId="0" applyFont="1" applyFill="1" applyBorder="1" applyAlignment="1">
      <alignment horizontal="center" vertical="center" wrapText="1"/>
    </xf>
    <xf numFmtId="0" fontId="13" fillId="4" borderId="15"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4" borderId="0" xfId="0" applyFont="1" applyFill="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3" fillId="4" borderId="6" xfId="0" applyFont="1" applyFill="1" applyBorder="1" applyAlignment="1" applyProtection="1">
      <alignment horizontal="center" vertical="center"/>
      <protection locked="0"/>
    </xf>
    <xf numFmtId="0" fontId="13" fillId="4" borderId="14" xfId="0" applyFont="1" applyFill="1" applyBorder="1" applyAlignment="1" applyProtection="1">
      <alignment horizontal="center" vertical="center"/>
      <protection locked="0"/>
    </xf>
    <xf numFmtId="0" fontId="13" fillId="6" borderId="9" xfId="0" applyFont="1" applyFill="1" applyBorder="1" applyAlignment="1" applyProtection="1">
      <alignment horizontal="center" vertical="center"/>
      <protection locked="0"/>
    </xf>
    <xf numFmtId="0" fontId="13" fillId="6" borderId="15" xfId="0" applyFont="1" applyFill="1" applyBorder="1" applyAlignment="1" applyProtection="1">
      <alignment horizontal="center" vertical="center"/>
      <protection locked="0"/>
    </xf>
    <xf numFmtId="0" fontId="13" fillId="6" borderId="11" xfId="0" applyFont="1" applyFill="1" applyBorder="1" applyAlignment="1" applyProtection="1">
      <alignment horizontal="center" vertical="center"/>
      <protection locked="0"/>
    </xf>
    <xf numFmtId="0" fontId="13" fillId="6" borderId="0" xfId="0" applyFont="1" applyFill="1" applyAlignment="1" applyProtection="1">
      <alignment horizontal="center" vertical="center"/>
      <protection locked="0"/>
    </xf>
    <xf numFmtId="0" fontId="13" fillId="6" borderId="13" xfId="0" applyFont="1" applyFill="1" applyBorder="1" applyAlignment="1" applyProtection="1">
      <alignment horizontal="center" vertical="center"/>
      <protection locked="0"/>
    </xf>
    <xf numFmtId="0" fontId="13" fillId="6" borderId="6" xfId="0" applyFont="1" applyFill="1" applyBorder="1" applyAlignment="1" applyProtection="1">
      <alignment horizontal="center" vertical="center"/>
      <protection locked="0"/>
    </xf>
    <xf numFmtId="0" fontId="5" fillId="17" borderId="0" xfId="0" applyFont="1" applyFill="1" applyAlignment="1">
      <alignment horizontal="left" vertical="center" wrapText="1"/>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6" fillId="6" borderId="5" xfId="0" applyFont="1" applyFill="1" applyBorder="1" applyAlignment="1">
      <alignment horizontal="left" vertical="center" wrapText="1"/>
    </xf>
    <xf numFmtId="0" fontId="0" fillId="8" borderId="7" xfId="0" applyFill="1" applyBorder="1" applyAlignment="1">
      <alignment horizontal="center"/>
    </xf>
    <xf numFmtId="0" fontId="0" fillId="8" borderId="6" xfId="0" applyFill="1" applyBorder="1" applyAlignment="1">
      <alignment horizontal="center"/>
    </xf>
    <xf numFmtId="0" fontId="0" fillId="8" borderId="16" xfId="0" applyFill="1" applyBorder="1" applyAlignment="1">
      <alignment horizontal="center"/>
    </xf>
    <xf numFmtId="0" fontId="12" fillId="9" borderId="7" xfId="0" applyFont="1" applyFill="1" applyBorder="1" applyAlignment="1">
      <alignment horizontal="center"/>
    </xf>
    <xf numFmtId="0" fontId="12" fillId="9" borderId="6" xfId="0" applyFont="1" applyFill="1" applyBorder="1" applyAlignment="1">
      <alignment horizontal="center"/>
    </xf>
    <xf numFmtId="0" fontId="12" fillId="9" borderId="16" xfId="0" applyFont="1" applyFill="1" applyBorder="1" applyAlignment="1">
      <alignment horizontal="center"/>
    </xf>
    <xf numFmtId="0" fontId="0" fillId="10" borderId="7" xfId="0" applyFill="1" applyBorder="1" applyAlignment="1">
      <alignment horizontal="center"/>
    </xf>
    <xf numFmtId="0" fontId="0" fillId="10" borderId="6" xfId="0" applyFill="1" applyBorder="1" applyAlignment="1">
      <alignment horizontal="center"/>
    </xf>
    <xf numFmtId="0" fontId="0" fillId="10" borderId="16" xfId="0" applyFill="1" applyBorder="1" applyAlignment="1">
      <alignment horizontal="center"/>
    </xf>
    <xf numFmtId="0" fontId="0" fillId="11" borderId="7" xfId="0" applyFill="1" applyBorder="1" applyAlignment="1">
      <alignment horizontal="center"/>
    </xf>
    <xf numFmtId="0" fontId="0" fillId="11" borderId="6" xfId="0" applyFill="1" applyBorder="1" applyAlignment="1">
      <alignment horizontal="center"/>
    </xf>
    <xf numFmtId="0" fontId="0" fillId="11" borderId="16" xfId="0" applyFill="1" applyBorder="1" applyAlignment="1">
      <alignment horizontal="center"/>
    </xf>
    <xf numFmtId="0" fontId="0" fillId="12" borderId="7" xfId="0" applyFill="1" applyBorder="1" applyAlignment="1">
      <alignment horizontal="center"/>
    </xf>
    <xf numFmtId="0" fontId="0" fillId="12" borderId="6" xfId="0" applyFill="1" applyBorder="1" applyAlignment="1">
      <alignment horizontal="center"/>
    </xf>
    <xf numFmtId="0" fontId="0" fillId="12" borderId="18" xfId="0" applyFill="1" applyBorder="1" applyAlignment="1">
      <alignment horizontal="center"/>
    </xf>
    <xf numFmtId="0" fontId="0" fillId="13" borderId="7" xfId="0" applyFill="1" applyBorder="1" applyAlignment="1">
      <alignment horizontal="center"/>
    </xf>
    <xf numFmtId="0" fontId="0" fillId="13" borderId="6" xfId="0" applyFill="1" applyBorder="1" applyAlignment="1">
      <alignment horizontal="center"/>
    </xf>
    <xf numFmtId="0" fontId="0" fillId="13" borderId="16" xfId="0" applyFill="1" applyBorder="1" applyAlignment="1">
      <alignment horizontal="center"/>
    </xf>
    <xf numFmtId="0" fontId="0" fillId="5" borderId="23" xfId="0" applyFill="1" applyBorder="1" applyAlignment="1" applyProtection="1">
      <alignment horizontal="center"/>
      <protection locked="0"/>
    </xf>
    <xf numFmtId="0" fontId="0" fillId="5" borderId="15"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7" borderId="21" xfId="0" applyFill="1" applyBorder="1" applyAlignment="1" applyProtection="1">
      <alignment horizontal="center"/>
      <protection locked="0"/>
    </xf>
    <xf numFmtId="0" fontId="0" fillId="7" borderId="22" xfId="0"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7" borderId="0" xfId="0" applyFill="1" applyAlignment="1" applyProtection="1">
      <alignment horizontal="center"/>
      <protection locked="0"/>
    </xf>
    <xf numFmtId="0" fontId="0" fillId="7" borderId="5" xfId="0" applyFill="1" applyBorder="1" applyAlignment="1" applyProtection="1">
      <alignment horizontal="center"/>
      <protection locked="0"/>
    </xf>
  </cellXfs>
  <cellStyles count="4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Millares" xfId="36" builtinId="3"/>
    <cellStyle name="Normal" xfId="0" builtinId="0"/>
    <cellStyle name="Normal 2" xfId="37" xr:uid="{00000000-0005-0000-0000-000025000000}"/>
    <cellStyle name="Normal 3" xfId="38" xr:uid="{00000000-0005-0000-0000-000026000000}"/>
    <cellStyle name="Normal 4" xfId="39" xr:uid="{00000000-0005-0000-0000-000027000000}"/>
    <cellStyle name="Note" xfId="40" xr:uid="{00000000-0005-0000-0000-000028000000}"/>
    <cellStyle name="Output" xfId="41" xr:uid="{00000000-0005-0000-0000-000029000000}"/>
    <cellStyle name="Porcentaje" xfId="42" builtinId="5"/>
    <cellStyle name="Title" xfId="43" xr:uid="{00000000-0005-0000-0000-00002B000000}"/>
    <cellStyle name="Warning Text" xfId="44" xr:uid="{00000000-0005-0000-0000-00002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8080"/>
      <color rgb="FF02694C"/>
      <color rgb="FF2C8C7A"/>
      <color rgb="FF036780"/>
      <color rgb="FFD9D9D9"/>
      <color rgb="FFFFFFFF"/>
      <color rgb="FF059DA0"/>
      <color rgb="FFA7B4B8"/>
      <color rgb="FF828B8B"/>
      <color rgb="FFA8B0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943712</xdr:colOff>
      <xdr:row>9</xdr:row>
      <xdr:rowOff>410307</xdr:rowOff>
    </xdr:to>
    <xdr:pic>
      <xdr:nvPicPr>
        <xdr:cNvPr id="5" name="Imagen 4">
          <a:extLst>
            <a:ext uri="{FF2B5EF4-FFF2-40B4-BE49-F238E27FC236}">
              <a16:creationId xmlns:a16="http://schemas.microsoft.com/office/drawing/2014/main" id="{0C970A6A-49C9-359E-0F4B-E0F212FC2F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199331" cy="21687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3"/>
  <sheetViews>
    <sheetView showGridLines="0" tabSelected="1" topLeftCell="A24" zoomScale="110" zoomScaleNormal="110" workbookViewId="0">
      <selection activeCell="C58" sqref="C58"/>
    </sheetView>
  </sheetViews>
  <sheetFormatPr baseColWidth="10" defaultColWidth="11.453125" defaultRowHeight="14.5"/>
  <cols>
    <col min="1" max="1" width="22.81640625" style="1" customWidth="1"/>
    <col min="2" max="2" width="29.6328125" style="1" customWidth="1"/>
    <col min="3" max="3" width="8.453125" style="1" customWidth="1"/>
    <col min="4" max="4" width="6" style="1" bestFit="1" customWidth="1"/>
    <col min="5" max="5" width="13.6328125" style="4" customWidth="1"/>
    <col min="6" max="7" width="8" style="1" customWidth="1"/>
    <col min="8" max="8" width="11.81640625" style="4" customWidth="1"/>
    <col min="9" max="9" width="13.1796875" style="4" bestFit="1" customWidth="1"/>
    <col min="10" max="10" width="10.81640625" style="4" bestFit="1" customWidth="1"/>
    <col min="11" max="11" width="8.81640625" style="4" customWidth="1"/>
    <col min="12" max="12" width="5.453125" style="5" customWidth="1"/>
    <col min="13" max="13" width="13.453125" style="4" customWidth="1"/>
    <col min="14" max="14" width="12.453125" style="3" bestFit="1" customWidth="1"/>
    <col min="15" max="34" width="11.453125" style="3"/>
    <col min="35" max="16384" width="11.453125" style="1"/>
  </cols>
  <sheetData>
    <row r="1" spans="1:13">
      <c r="A1" s="168"/>
      <c r="B1" s="168"/>
      <c r="C1" s="168"/>
      <c r="D1" s="168"/>
      <c r="E1" s="168"/>
      <c r="F1" s="168"/>
      <c r="G1" s="168"/>
      <c r="H1" s="168"/>
      <c r="I1" s="168"/>
      <c r="J1" s="168"/>
      <c r="K1" s="168"/>
      <c r="L1" s="168"/>
      <c r="M1" s="168"/>
    </row>
    <row r="2" spans="1:13">
      <c r="A2" s="168"/>
      <c r="B2" s="168"/>
      <c r="C2" s="168"/>
      <c r="D2" s="168"/>
      <c r="E2" s="168"/>
      <c r="F2" s="168"/>
      <c r="G2" s="168"/>
      <c r="H2" s="168"/>
      <c r="I2" s="168"/>
      <c r="J2" s="168"/>
      <c r="K2" s="168"/>
      <c r="L2" s="168"/>
      <c r="M2" s="168"/>
    </row>
    <row r="3" spans="1:13">
      <c r="A3" s="168"/>
      <c r="B3" s="168"/>
      <c r="C3" s="168"/>
      <c r="D3" s="168"/>
      <c r="E3" s="168"/>
      <c r="F3" s="168"/>
      <c r="G3" s="168"/>
      <c r="H3" s="168"/>
      <c r="I3" s="168"/>
      <c r="J3" s="168"/>
      <c r="K3" s="168"/>
      <c r="L3" s="168"/>
      <c r="M3" s="168"/>
    </row>
    <row r="4" spans="1:13">
      <c r="A4" s="168"/>
      <c r="B4" s="168"/>
      <c r="C4" s="168"/>
      <c r="D4" s="168"/>
      <c r="E4" s="168"/>
      <c r="F4" s="168"/>
      <c r="G4" s="168"/>
      <c r="H4" s="168"/>
      <c r="I4" s="168"/>
      <c r="J4" s="168"/>
      <c r="K4" s="168"/>
      <c r="L4" s="168"/>
      <c r="M4" s="168"/>
    </row>
    <row r="5" spans="1:13">
      <c r="A5" s="168"/>
      <c r="B5" s="168"/>
      <c r="C5" s="168"/>
      <c r="D5" s="168"/>
      <c r="E5" s="168"/>
      <c r="F5" s="168"/>
      <c r="G5" s="168"/>
      <c r="H5" s="168"/>
      <c r="I5" s="168"/>
      <c r="J5" s="168"/>
      <c r="K5" s="168"/>
      <c r="L5" s="168"/>
      <c r="M5" s="168"/>
    </row>
    <row r="6" spans="1:13">
      <c r="A6" s="168"/>
      <c r="B6" s="168"/>
      <c r="C6" s="168"/>
      <c r="D6" s="168"/>
      <c r="E6" s="168"/>
      <c r="F6" s="168"/>
      <c r="G6" s="168"/>
      <c r="H6" s="168"/>
      <c r="I6" s="168"/>
      <c r="J6" s="168"/>
      <c r="K6" s="168"/>
      <c r="L6" s="168"/>
      <c r="M6" s="168"/>
    </row>
    <row r="7" spans="1:13">
      <c r="A7" s="168"/>
      <c r="B7" s="168"/>
      <c r="C7" s="168"/>
      <c r="D7" s="168"/>
      <c r="E7" s="168"/>
      <c r="F7" s="168"/>
      <c r="G7" s="168"/>
      <c r="H7" s="168"/>
      <c r="I7" s="168"/>
      <c r="J7" s="168"/>
      <c r="K7" s="168"/>
      <c r="L7" s="168"/>
      <c r="M7" s="168"/>
    </row>
    <row r="8" spans="1:13">
      <c r="A8" s="168"/>
      <c r="B8" s="168"/>
      <c r="C8" s="168"/>
      <c r="D8" s="168"/>
      <c r="E8" s="168"/>
      <c r="F8" s="168"/>
      <c r="G8" s="168"/>
      <c r="H8" s="168"/>
      <c r="I8" s="168"/>
      <c r="J8" s="168"/>
      <c r="K8" s="168"/>
      <c r="L8" s="168"/>
      <c r="M8" s="168"/>
    </row>
    <row r="9" spans="1:13">
      <c r="A9" s="168"/>
      <c r="B9" s="168"/>
      <c r="C9" s="168"/>
      <c r="D9" s="168"/>
      <c r="E9" s="168"/>
      <c r="F9" s="168"/>
      <c r="G9" s="168"/>
      <c r="H9" s="168"/>
      <c r="I9" s="168"/>
      <c r="J9" s="168"/>
      <c r="K9" s="168"/>
      <c r="L9" s="168"/>
      <c r="M9" s="168"/>
    </row>
    <row r="10" spans="1:13" ht="37" customHeight="1">
      <c r="A10" s="168"/>
      <c r="B10" s="168"/>
      <c r="C10" s="168"/>
      <c r="D10" s="168"/>
      <c r="E10" s="168"/>
      <c r="F10" s="169"/>
      <c r="G10" s="168"/>
      <c r="H10" s="168"/>
      <c r="I10" s="168"/>
      <c r="J10" s="168"/>
      <c r="K10" s="168"/>
      <c r="L10" s="168"/>
      <c r="M10" s="168"/>
    </row>
    <row r="11" spans="1:13">
      <c r="A11" s="14" t="s">
        <v>18</v>
      </c>
      <c r="B11" s="123"/>
      <c r="C11" s="124"/>
      <c r="D11" s="124"/>
      <c r="E11" s="125"/>
      <c r="F11" s="34" t="s">
        <v>19</v>
      </c>
      <c r="G11" s="189"/>
      <c r="H11" s="190"/>
      <c r="I11" s="190"/>
      <c r="J11" s="190"/>
      <c r="K11" s="190"/>
      <c r="L11" s="190"/>
      <c r="M11" s="191"/>
    </row>
    <row r="12" spans="1:13" ht="20" customHeight="1">
      <c r="A12" s="13" t="s">
        <v>20</v>
      </c>
      <c r="B12" s="195"/>
      <c r="C12" s="196"/>
      <c r="D12" s="196"/>
      <c r="E12" s="197"/>
      <c r="F12" s="33" t="s">
        <v>21</v>
      </c>
      <c r="G12" s="192"/>
      <c r="H12" s="193"/>
      <c r="I12" s="193"/>
      <c r="J12" s="193"/>
      <c r="K12" s="193"/>
      <c r="L12" s="193"/>
      <c r="M12" s="194"/>
    </row>
    <row r="13" spans="1:13" s="3" customFormat="1" ht="18.5" customHeight="1">
      <c r="A13" s="12" t="s">
        <v>22</v>
      </c>
      <c r="B13" s="123"/>
      <c r="C13" s="124"/>
      <c r="D13" s="124"/>
      <c r="E13" s="124"/>
      <c r="F13" s="124"/>
      <c r="G13" s="124"/>
      <c r="H13" s="124"/>
      <c r="I13" s="124"/>
      <c r="J13" s="124"/>
      <c r="K13" s="124"/>
      <c r="L13" s="124"/>
      <c r="M13" s="125"/>
    </row>
    <row r="14" spans="1:13" s="3" customFormat="1" ht="35" customHeight="1">
      <c r="A14" s="170" t="s">
        <v>35</v>
      </c>
      <c r="B14" s="40" t="s">
        <v>28</v>
      </c>
      <c r="C14" s="171"/>
      <c r="D14" s="172"/>
      <c r="E14" s="172"/>
      <c r="F14" s="172"/>
      <c r="G14" s="172"/>
      <c r="H14" s="172"/>
      <c r="I14" s="172"/>
      <c r="J14" s="172"/>
      <c r="K14" s="172"/>
      <c r="L14" s="172"/>
      <c r="M14" s="173"/>
    </row>
    <row r="15" spans="1:13" s="3" customFormat="1" ht="33" customHeight="1">
      <c r="A15" s="170"/>
      <c r="B15" s="41" t="s">
        <v>29</v>
      </c>
      <c r="C15" s="174"/>
      <c r="D15" s="175"/>
      <c r="E15" s="175"/>
      <c r="F15" s="175"/>
      <c r="G15" s="175"/>
      <c r="H15" s="175"/>
      <c r="I15" s="175"/>
      <c r="J15" s="175"/>
      <c r="K15" s="175"/>
      <c r="L15" s="175"/>
      <c r="M15" s="176"/>
    </row>
    <row r="16" spans="1:13" s="3" customFormat="1" ht="30" customHeight="1">
      <c r="A16" s="170"/>
      <c r="B16" s="41" t="s">
        <v>36</v>
      </c>
      <c r="C16" s="177"/>
      <c r="D16" s="178"/>
      <c r="E16" s="178"/>
      <c r="F16" s="178"/>
      <c r="G16" s="178"/>
      <c r="H16" s="178"/>
      <c r="I16" s="178"/>
      <c r="J16" s="178"/>
      <c r="K16" s="178"/>
      <c r="L16" s="178"/>
      <c r="M16" s="179"/>
    </row>
    <row r="17" spans="1:34" s="3" customFormat="1" ht="32" customHeight="1">
      <c r="A17" s="170"/>
      <c r="B17" s="41" t="s">
        <v>30</v>
      </c>
      <c r="C17" s="180"/>
      <c r="D17" s="181"/>
      <c r="E17" s="181"/>
      <c r="F17" s="181"/>
      <c r="G17" s="181"/>
      <c r="H17" s="181"/>
      <c r="I17" s="181"/>
      <c r="J17" s="181"/>
      <c r="K17" s="181"/>
      <c r="L17" s="181"/>
      <c r="M17" s="182"/>
    </row>
    <row r="18" spans="1:34" s="3" customFormat="1" ht="33" customHeight="1">
      <c r="A18" s="170"/>
      <c r="B18" s="41" t="s">
        <v>31</v>
      </c>
      <c r="C18" s="183"/>
      <c r="D18" s="184"/>
      <c r="E18" s="184"/>
      <c r="F18" s="184"/>
      <c r="G18" s="184"/>
      <c r="H18" s="184"/>
      <c r="I18" s="184"/>
      <c r="J18" s="184"/>
      <c r="K18" s="184"/>
      <c r="L18" s="184"/>
      <c r="M18" s="185"/>
    </row>
    <row r="19" spans="1:34" s="3" customFormat="1" ht="29" customHeight="1">
      <c r="A19" s="170"/>
      <c r="B19" s="42" t="s">
        <v>32</v>
      </c>
      <c r="C19" s="186"/>
      <c r="D19" s="187"/>
      <c r="E19" s="187"/>
      <c r="F19" s="187"/>
      <c r="G19" s="187"/>
      <c r="H19" s="187"/>
      <c r="I19" s="187"/>
      <c r="J19" s="187"/>
      <c r="K19" s="187"/>
      <c r="L19" s="187"/>
      <c r="M19" s="188"/>
    </row>
    <row r="20" spans="1:34" s="3" customFormat="1" ht="16.5" customHeight="1">
      <c r="A20" s="134" t="s">
        <v>5</v>
      </c>
      <c r="B20" s="128" t="s">
        <v>38</v>
      </c>
      <c r="C20" s="129"/>
      <c r="D20" s="129"/>
      <c r="E20" s="129"/>
      <c r="F20" s="129"/>
      <c r="G20" s="129"/>
      <c r="H20" s="129"/>
      <c r="I20" s="129"/>
      <c r="J20" s="129"/>
      <c r="K20" s="129"/>
      <c r="L20" s="129"/>
      <c r="M20" s="130"/>
    </row>
    <row r="21" spans="1:34" s="3" customFormat="1" ht="18.5" customHeight="1">
      <c r="A21" s="135"/>
      <c r="B21" s="131"/>
      <c r="C21" s="132"/>
      <c r="D21" s="132"/>
      <c r="E21" s="132"/>
      <c r="F21" s="132"/>
      <c r="G21" s="132"/>
      <c r="H21" s="132"/>
      <c r="I21" s="132"/>
      <c r="J21" s="132"/>
      <c r="K21" s="132"/>
      <c r="L21" s="132"/>
      <c r="M21" s="133"/>
    </row>
    <row r="22" spans="1:34" ht="21">
      <c r="A22" s="141" t="s">
        <v>34</v>
      </c>
      <c r="B22" s="142"/>
      <c r="C22" s="142"/>
      <c r="D22" s="142"/>
      <c r="E22" s="142"/>
      <c r="F22" s="142"/>
      <c r="G22" s="142"/>
      <c r="H22" s="142"/>
      <c r="I22" s="142"/>
      <c r="J22" s="142"/>
      <c r="K22" s="142"/>
      <c r="L22" s="142"/>
      <c r="M22" s="142"/>
    </row>
    <row r="23" spans="1:34" s="3" customFormat="1" ht="17" customHeight="1">
      <c r="A23" s="162" t="s">
        <v>33</v>
      </c>
      <c r="B23" s="163"/>
      <c r="C23" s="155">
        <v>2000</v>
      </c>
      <c r="D23" s="156"/>
      <c r="E23" s="156"/>
      <c r="F23" s="149"/>
      <c r="G23" s="149"/>
      <c r="H23" s="149"/>
      <c r="I23" s="149"/>
      <c r="J23" s="149"/>
      <c r="K23" s="149"/>
      <c r="L23" s="149"/>
      <c r="M23" s="150"/>
      <c r="N23" s="10"/>
    </row>
    <row r="24" spans="1:34" s="3" customFormat="1" ht="15" customHeight="1">
      <c r="A24" s="164"/>
      <c r="B24" s="165"/>
      <c r="C24" s="157"/>
      <c r="D24" s="158"/>
      <c r="E24" s="158"/>
      <c r="F24" s="151"/>
      <c r="G24" s="151"/>
      <c r="H24" s="151"/>
      <c r="I24" s="151"/>
      <c r="J24" s="151"/>
      <c r="K24" s="151"/>
      <c r="L24" s="151"/>
      <c r="M24" s="152"/>
    </row>
    <row r="25" spans="1:34" s="3" customFormat="1" ht="15" customHeight="1">
      <c r="A25" s="166"/>
      <c r="B25" s="167"/>
      <c r="C25" s="159"/>
      <c r="D25" s="160"/>
      <c r="E25" s="160"/>
      <c r="F25" s="153"/>
      <c r="G25" s="153"/>
      <c r="H25" s="153"/>
      <c r="I25" s="153"/>
      <c r="J25" s="153"/>
      <c r="K25" s="153"/>
      <c r="L25" s="153"/>
      <c r="M25" s="154"/>
    </row>
    <row r="26" spans="1:34" s="8" customFormat="1" ht="43.5">
      <c r="A26" s="143" t="s">
        <v>9</v>
      </c>
      <c r="B26" s="43" t="s">
        <v>3</v>
      </c>
      <c r="C26" s="44" t="s">
        <v>4</v>
      </c>
      <c r="D26" s="139" t="s">
        <v>6</v>
      </c>
      <c r="E26" s="139"/>
      <c r="F26" s="139" t="s">
        <v>6</v>
      </c>
      <c r="G26" s="139"/>
      <c r="H26" s="46" t="s">
        <v>7</v>
      </c>
      <c r="I26" s="47" t="s">
        <v>12</v>
      </c>
      <c r="J26" s="48" t="s">
        <v>10</v>
      </c>
      <c r="K26" s="122" t="s">
        <v>0</v>
      </c>
      <c r="L26" s="122"/>
      <c r="M26" s="45" t="s">
        <v>1</v>
      </c>
      <c r="N26" s="2"/>
      <c r="O26" s="2"/>
      <c r="P26" s="2"/>
      <c r="Q26" s="2"/>
      <c r="R26" s="2"/>
      <c r="S26" s="2"/>
      <c r="T26" s="2"/>
      <c r="U26" s="2"/>
      <c r="V26" s="2"/>
      <c r="W26" s="2"/>
      <c r="X26" s="2"/>
      <c r="Y26" s="2"/>
      <c r="Z26" s="2"/>
      <c r="AA26" s="2"/>
      <c r="AB26" s="2"/>
      <c r="AC26" s="2"/>
      <c r="AD26" s="2"/>
      <c r="AE26" s="2"/>
      <c r="AF26" s="2"/>
      <c r="AG26" s="2"/>
      <c r="AH26" s="2"/>
    </row>
    <row r="27" spans="1:34" ht="18.75" customHeight="1">
      <c r="A27" s="144"/>
      <c r="B27" s="49" t="s">
        <v>16</v>
      </c>
      <c r="C27" s="50">
        <v>1</v>
      </c>
      <c r="D27" s="51">
        <v>40</v>
      </c>
      <c r="E27" s="52" t="s">
        <v>23</v>
      </c>
      <c r="F27" s="53">
        <f>1/D27</f>
        <v>2.5000000000000001E-2</v>
      </c>
      <c r="G27" s="54" t="s">
        <v>24</v>
      </c>
      <c r="H27" s="50"/>
      <c r="I27" s="15">
        <f>F27*$C$23</f>
        <v>50</v>
      </c>
      <c r="J27" s="17"/>
      <c r="K27" s="55">
        <v>1</v>
      </c>
      <c r="L27" s="56" t="s">
        <v>11</v>
      </c>
      <c r="M27" s="21">
        <f>ROUNDUP(I27/K27,0)</f>
        <v>50</v>
      </c>
      <c r="N27" s="9"/>
    </row>
    <row r="28" spans="1:34" ht="16.5">
      <c r="A28" s="144"/>
      <c r="B28" s="57" t="s">
        <v>26</v>
      </c>
      <c r="C28" s="58">
        <v>1</v>
      </c>
      <c r="D28" s="58">
        <v>3.72</v>
      </c>
      <c r="E28" s="59" t="s">
        <v>23</v>
      </c>
      <c r="F28" s="60">
        <f>1/D28</f>
        <v>0.26881720430107525</v>
      </c>
      <c r="G28" s="61" t="s">
        <v>24</v>
      </c>
      <c r="H28" s="58">
        <v>40</v>
      </c>
      <c r="I28" s="16">
        <f>F28*$C$23</f>
        <v>537.63440860215053</v>
      </c>
      <c r="J28" s="18"/>
      <c r="K28" s="62">
        <v>5</v>
      </c>
      <c r="L28" s="63" t="s">
        <v>11</v>
      </c>
      <c r="M28" s="22">
        <f>ROUNDUP(I28/K28,0)</f>
        <v>108</v>
      </c>
      <c r="N28" s="9"/>
    </row>
    <row r="29" spans="1:34" ht="16.5">
      <c r="A29" s="144"/>
      <c r="B29" s="64" t="s">
        <v>8</v>
      </c>
      <c r="C29" s="50">
        <v>1</v>
      </c>
      <c r="D29" s="65">
        <v>0.45</v>
      </c>
      <c r="E29" s="52" t="s">
        <v>25</v>
      </c>
      <c r="F29" s="66">
        <v>0.45</v>
      </c>
      <c r="G29" s="67" t="s">
        <v>25</v>
      </c>
      <c r="H29" s="50"/>
      <c r="I29" s="68"/>
      <c r="J29" s="19">
        <f>+F29*C23</f>
        <v>900</v>
      </c>
      <c r="K29" s="69">
        <v>30</v>
      </c>
      <c r="L29" s="56" t="s">
        <v>2</v>
      </c>
      <c r="M29" s="23">
        <f>ROUNDUP(J29/K29,0)</f>
        <v>30</v>
      </c>
      <c r="N29" s="9"/>
    </row>
    <row r="30" spans="1:34" ht="16.5">
      <c r="A30" s="145"/>
      <c r="B30" s="70" t="s">
        <v>27</v>
      </c>
      <c r="C30" s="58">
        <v>1</v>
      </c>
      <c r="D30" s="71">
        <v>9.91</v>
      </c>
      <c r="E30" s="58" t="s">
        <v>23</v>
      </c>
      <c r="F30" s="72">
        <f>1/D30</f>
        <v>0.10090817356205853</v>
      </c>
      <c r="G30" s="73" t="s">
        <v>24</v>
      </c>
      <c r="H30" s="58">
        <v>15</v>
      </c>
      <c r="I30" s="16">
        <f>F30*$C$23</f>
        <v>201.81634712411704</v>
      </c>
      <c r="J30" s="20"/>
      <c r="K30" s="62">
        <v>5</v>
      </c>
      <c r="L30" s="63" t="s">
        <v>11</v>
      </c>
      <c r="M30" s="22">
        <f>ROUNDUP(I30/K30,0)</f>
        <v>41</v>
      </c>
      <c r="N30" s="9"/>
    </row>
    <row r="31" spans="1:34" s="3" customFormat="1">
      <c r="A31" s="74"/>
      <c r="B31" s="75"/>
      <c r="C31" s="76"/>
      <c r="D31" s="76"/>
      <c r="E31" s="77"/>
      <c r="F31" s="76"/>
      <c r="G31" s="75"/>
      <c r="H31" s="77"/>
      <c r="I31" s="11"/>
      <c r="J31" s="11"/>
      <c r="K31" s="77"/>
      <c r="L31" s="78"/>
      <c r="M31" s="24"/>
    </row>
    <row r="32" spans="1:34" s="3" customFormat="1">
      <c r="A32" s="74"/>
      <c r="B32" s="75"/>
      <c r="C32" s="75"/>
      <c r="D32" s="75"/>
      <c r="E32" s="79"/>
      <c r="F32" s="75"/>
      <c r="G32" s="75"/>
      <c r="H32" s="79"/>
      <c r="I32" s="11"/>
      <c r="J32" s="11"/>
      <c r="K32" s="80"/>
      <c r="L32" s="78"/>
      <c r="M32" s="11"/>
    </row>
    <row r="33" spans="1:34" s="3" customFormat="1">
      <c r="A33" s="81"/>
      <c r="B33" s="82"/>
      <c r="C33" s="83"/>
      <c r="D33" s="81"/>
      <c r="E33" s="84"/>
      <c r="F33" s="81"/>
      <c r="G33" s="81"/>
      <c r="H33" s="84"/>
      <c r="I33" s="85"/>
      <c r="J33" s="84"/>
      <c r="K33" s="85"/>
      <c r="L33" s="86"/>
      <c r="M33" s="85"/>
    </row>
    <row r="34" spans="1:34" s="8" customFormat="1" ht="43.5">
      <c r="A34" s="146" t="s">
        <v>13</v>
      </c>
      <c r="B34" s="87" t="s">
        <v>3</v>
      </c>
      <c r="C34" s="44" t="s">
        <v>4</v>
      </c>
      <c r="D34" s="139" t="s">
        <v>6</v>
      </c>
      <c r="E34" s="139"/>
      <c r="F34" s="148" t="s">
        <v>6</v>
      </c>
      <c r="G34" s="148"/>
      <c r="H34" s="88" t="s">
        <v>7</v>
      </c>
      <c r="I34" s="46" t="s">
        <v>12</v>
      </c>
      <c r="J34" s="88" t="s">
        <v>10</v>
      </c>
      <c r="K34" s="122" t="s">
        <v>0</v>
      </c>
      <c r="L34" s="122"/>
      <c r="M34" s="45" t="s">
        <v>1</v>
      </c>
      <c r="N34" s="2"/>
      <c r="O34" s="2"/>
      <c r="P34" s="2"/>
      <c r="Q34" s="2"/>
      <c r="R34" s="2"/>
      <c r="S34" s="2"/>
      <c r="T34" s="2"/>
      <c r="U34" s="2"/>
      <c r="V34" s="2"/>
      <c r="W34" s="2"/>
      <c r="X34" s="2"/>
      <c r="Y34" s="2"/>
      <c r="Z34" s="2"/>
      <c r="AA34" s="2"/>
      <c r="AB34" s="2"/>
      <c r="AC34" s="2"/>
      <c r="AD34" s="2"/>
      <c r="AE34" s="2"/>
      <c r="AF34" s="2"/>
      <c r="AG34" s="2"/>
      <c r="AH34" s="2"/>
    </row>
    <row r="35" spans="1:34" ht="18.75" customHeight="1">
      <c r="A35" s="146"/>
      <c r="B35" s="89" t="s">
        <v>16</v>
      </c>
      <c r="C35" s="52">
        <v>1</v>
      </c>
      <c r="D35" s="90">
        <v>40</v>
      </c>
      <c r="E35" s="91" t="s">
        <v>23</v>
      </c>
      <c r="F35" s="66">
        <f>1/D35</f>
        <v>2.5000000000000001E-2</v>
      </c>
      <c r="G35" s="92" t="s">
        <v>24</v>
      </c>
      <c r="H35" s="50"/>
      <c r="I35" s="25">
        <f>F35*$C$23</f>
        <v>50</v>
      </c>
      <c r="J35" s="27"/>
      <c r="K35" s="93">
        <v>1</v>
      </c>
      <c r="L35" s="56" t="s">
        <v>11</v>
      </c>
      <c r="M35" s="31">
        <f>ROUNDUP(I35/K35,0)</f>
        <v>50</v>
      </c>
      <c r="N35" s="9"/>
    </row>
    <row r="36" spans="1:34" ht="16.5">
      <c r="A36" s="146"/>
      <c r="B36" s="94" t="s">
        <v>26</v>
      </c>
      <c r="C36" s="59">
        <v>1</v>
      </c>
      <c r="D36" s="59">
        <v>5.95</v>
      </c>
      <c r="E36" s="95" t="s">
        <v>23</v>
      </c>
      <c r="F36" s="72">
        <f>1/D36</f>
        <v>0.16806722689075629</v>
      </c>
      <c r="G36" s="73" t="s">
        <v>24</v>
      </c>
      <c r="H36" s="95">
        <v>25</v>
      </c>
      <c r="I36" s="26">
        <f>F36*$C$23</f>
        <v>336.1344537815126</v>
      </c>
      <c r="J36" s="28"/>
      <c r="K36" s="59">
        <v>5</v>
      </c>
      <c r="L36" s="96" t="s">
        <v>11</v>
      </c>
      <c r="M36" s="32">
        <f>ROUNDUP(I36/K36,0)</f>
        <v>68</v>
      </c>
      <c r="N36" s="9"/>
    </row>
    <row r="37" spans="1:34" ht="16.5">
      <c r="A37" s="146"/>
      <c r="B37" s="97" t="s">
        <v>8</v>
      </c>
      <c r="C37" s="52">
        <v>1</v>
      </c>
      <c r="D37" s="65">
        <v>0.45</v>
      </c>
      <c r="E37" s="98" t="s">
        <v>25</v>
      </c>
      <c r="F37" s="66">
        <v>0.45</v>
      </c>
      <c r="G37" s="99" t="s">
        <v>25</v>
      </c>
      <c r="H37" s="91"/>
      <c r="I37" s="100"/>
      <c r="J37" s="19">
        <f>+F37*C23</f>
        <v>900</v>
      </c>
      <c r="K37" s="69">
        <v>30</v>
      </c>
      <c r="L37" s="101" t="s">
        <v>2</v>
      </c>
      <c r="M37" s="30">
        <f>ROUNDUP(J37/K37,0)</f>
        <v>30</v>
      </c>
      <c r="N37" s="9"/>
    </row>
    <row r="38" spans="1:34" ht="16.5">
      <c r="A38" s="147"/>
      <c r="B38" s="102" t="s">
        <v>27</v>
      </c>
      <c r="C38" s="95">
        <v>1</v>
      </c>
      <c r="D38" s="71">
        <v>9.91</v>
      </c>
      <c r="E38" s="103" t="s">
        <v>23</v>
      </c>
      <c r="F38" s="72">
        <f>1/D38</f>
        <v>0.10090817356205853</v>
      </c>
      <c r="G38" s="73" t="s">
        <v>24</v>
      </c>
      <c r="H38" s="58">
        <v>15</v>
      </c>
      <c r="I38" s="26">
        <f>F38*$C$23</f>
        <v>201.81634712411704</v>
      </c>
      <c r="J38" s="20"/>
      <c r="K38" s="62">
        <v>5</v>
      </c>
      <c r="L38" s="96" t="s">
        <v>11</v>
      </c>
      <c r="M38" s="29">
        <f>ROUNDUP(I38/K38,0)</f>
        <v>41</v>
      </c>
      <c r="N38" s="9"/>
    </row>
    <row r="39" spans="1:34" s="3" customFormat="1">
      <c r="A39" s="74"/>
      <c r="B39" s="75"/>
      <c r="C39" s="76"/>
      <c r="D39" s="76"/>
      <c r="E39" s="79"/>
      <c r="F39" s="76"/>
      <c r="G39" s="75"/>
      <c r="H39" s="77"/>
      <c r="I39" s="24"/>
      <c r="J39" s="11"/>
      <c r="K39" s="77"/>
      <c r="L39" s="104"/>
      <c r="M39" s="11"/>
    </row>
    <row r="40" spans="1:34" s="3" customFormat="1">
      <c r="A40" s="74"/>
      <c r="B40" s="75"/>
      <c r="C40" s="75"/>
      <c r="D40" s="75"/>
      <c r="E40" s="79"/>
      <c r="F40" s="75"/>
      <c r="G40" s="75"/>
      <c r="H40" s="79"/>
      <c r="I40" s="11"/>
      <c r="J40" s="11"/>
      <c r="K40" s="79"/>
      <c r="L40" s="78"/>
      <c r="M40" s="11"/>
      <c r="N40" s="9"/>
    </row>
    <row r="41" spans="1:34" s="3" customFormat="1">
      <c r="A41" s="81"/>
      <c r="B41" s="105"/>
      <c r="C41" s="105"/>
      <c r="D41" s="81"/>
      <c r="E41" s="84"/>
      <c r="F41" s="105"/>
      <c r="G41" s="105"/>
      <c r="H41" s="85"/>
      <c r="I41" s="85"/>
      <c r="J41" s="84"/>
      <c r="K41" s="85"/>
      <c r="L41" s="86"/>
      <c r="M41" s="85"/>
    </row>
    <row r="42" spans="1:34" s="8" customFormat="1" ht="43.5">
      <c r="A42" s="136" t="s">
        <v>14</v>
      </c>
      <c r="B42" s="43" t="s">
        <v>3</v>
      </c>
      <c r="C42" s="44" t="s">
        <v>4</v>
      </c>
      <c r="D42" s="139" t="s">
        <v>6</v>
      </c>
      <c r="E42" s="139"/>
      <c r="F42" s="139" t="s">
        <v>6</v>
      </c>
      <c r="G42" s="139"/>
      <c r="H42" s="46" t="s">
        <v>7</v>
      </c>
      <c r="I42" s="45" t="s">
        <v>12</v>
      </c>
      <c r="J42" s="88" t="s">
        <v>10</v>
      </c>
      <c r="K42" s="140" t="s">
        <v>0</v>
      </c>
      <c r="L42" s="140"/>
      <c r="M42" s="46" t="s">
        <v>1</v>
      </c>
      <c r="N42" s="2"/>
      <c r="O42" s="2"/>
      <c r="P42" s="2"/>
      <c r="Q42" s="2"/>
      <c r="R42" s="2"/>
      <c r="S42" s="2"/>
      <c r="T42" s="2"/>
      <c r="U42" s="2"/>
      <c r="V42" s="2"/>
      <c r="W42" s="2"/>
      <c r="X42" s="2"/>
      <c r="Y42" s="2"/>
      <c r="Z42" s="2"/>
      <c r="AA42" s="2"/>
      <c r="AB42" s="2"/>
      <c r="AC42" s="2"/>
      <c r="AD42" s="2"/>
      <c r="AE42" s="2"/>
      <c r="AF42" s="2"/>
      <c r="AG42" s="2"/>
      <c r="AH42" s="2"/>
    </row>
    <row r="43" spans="1:34" ht="18.75" customHeight="1">
      <c r="A43" s="137"/>
      <c r="B43" s="106" t="s">
        <v>16</v>
      </c>
      <c r="C43" s="52">
        <v>1</v>
      </c>
      <c r="D43" s="51">
        <v>40</v>
      </c>
      <c r="E43" s="55" t="s">
        <v>23</v>
      </c>
      <c r="F43" s="107">
        <f>1/D43</f>
        <v>2.5000000000000001E-2</v>
      </c>
      <c r="G43" s="108" t="s">
        <v>24</v>
      </c>
      <c r="H43" s="52"/>
      <c r="I43" s="15">
        <f>F43*$C$23</f>
        <v>50</v>
      </c>
      <c r="J43" s="27"/>
      <c r="K43" s="93">
        <v>1</v>
      </c>
      <c r="L43" s="109" t="s">
        <v>11</v>
      </c>
      <c r="M43" s="35">
        <f>ROUNDUP(I43/K43,0)</f>
        <v>50</v>
      </c>
      <c r="N43" s="9"/>
    </row>
    <row r="44" spans="1:34" ht="16.5">
      <c r="A44" s="137"/>
      <c r="B44" s="63" t="s">
        <v>26</v>
      </c>
      <c r="C44" s="59">
        <v>1</v>
      </c>
      <c r="D44" s="95">
        <v>4.95</v>
      </c>
      <c r="E44" s="58" t="s">
        <v>23</v>
      </c>
      <c r="F44" s="60">
        <f>1/D44</f>
        <v>0.20202020202020202</v>
      </c>
      <c r="G44" s="61" t="s">
        <v>24</v>
      </c>
      <c r="H44" s="110">
        <v>30</v>
      </c>
      <c r="I44" s="26">
        <f>F44*$C$23</f>
        <v>404.04040404040404</v>
      </c>
      <c r="J44" s="20"/>
      <c r="K44" s="111">
        <v>5</v>
      </c>
      <c r="L44" s="112" t="s">
        <v>11</v>
      </c>
      <c r="M44" s="39">
        <f>ROUNDUP(I44/K44,0)</f>
        <v>81</v>
      </c>
      <c r="N44" s="9"/>
    </row>
    <row r="45" spans="1:34" ht="16.5">
      <c r="A45" s="138"/>
      <c r="B45" s="113" t="s">
        <v>27</v>
      </c>
      <c r="C45" s="50">
        <v>1</v>
      </c>
      <c r="D45" s="114">
        <v>14.9</v>
      </c>
      <c r="E45" s="50" t="s">
        <v>23</v>
      </c>
      <c r="F45" s="66">
        <f>1/D45</f>
        <v>6.7114093959731544E-2</v>
      </c>
      <c r="G45" s="92" t="s">
        <v>24</v>
      </c>
      <c r="H45" s="50">
        <v>10</v>
      </c>
      <c r="I45" s="36">
        <f>F45*$C$23</f>
        <v>134.2281879194631</v>
      </c>
      <c r="J45" s="37"/>
      <c r="K45" s="55">
        <v>5</v>
      </c>
      <c r="L45" s="109" t="s">
        <v>11</v>
      </c>
      <c r="M45" s="38">
        <f>ROUNDUP(I45/K45,0)</f>
        <v>27</v>
      </c>
      <c r="N45" s="9"/>
    </row>
    <row r="46" spans="1:34" s="3" customFormat="1" ht="14.5" customHeight="1">
      <c r="A46" s="115"/>
      <c r="B46" s="81"/>
      <c r="C46" s="115"/>
      <c r="D46" s="81"/>
      <c r="E46" s="115"/>
      <c r="F46" s="115"/>
      <c r="G46" s="115"/>
      <c r="H46" s="115"/>
      <c r="I46" s="81"/>
      <c r="J46" s="115"/>
      <c r="K46" s="115"/>
      <c r="L46" s="81"/>
      <c r="M46" s="115"/>
    </row>
    <row r="47" spans="1:34" s="3" customFormat="1">
      <c r="A47" s="81"/>
      <c r="B47" s="81"/>
      <c r="C47" s="81"/>
      <c r="D47" s="81"/>
      <c r="E47" s="81"/>
      <c r="F47" s="81"/>
      <c r="G47" s="81"/>
      <c r="H47" s="81"/>
      <c r="I47" s="81"/>
      <c r="J47" s="81"/>
      <c r="K47" s="81"/>
      <c r="L47" s="81"/>
      <c r="M47" s="81"/>
    </row>
    <row r="48" spans="1:34" s="3" customFormat="1" ht="21" customHeight="1">
      <c r="A48" s="161" t="s">
        <v>15</v>
      </c>
      <c r="B48" s="161"/>
      <c r="C48" s="161"/>
      <c r="D48" s="161"/>
      <c r="E48" s="161"/>
      <c r="F48" s="161"/>
      <c r="G48" s="161"/>
      <c r="H48" s="161"/>
      <c r="I48" s="161"/>
      <c r="J48" s="161"/>
      <c r="K48" s="161"/>
      <c r="L48" s="161"/>
      <c r="M48" s="161"/>
    </row>
    <row r="49" spans="1:13" s="3" customFormat="1">
      <c r="A49" s="116" t="s">
        <v>17</v>
      </c>
      <c r="B49" s="116"/>
      <c r="C49" s="116"/>
      <c r="D49" s="116"/>
      <c r="E49" s="116"/>
      <c r="F49" s="116"/>
      <c r="G49" s="116"/>
      <c r="H49" s="116"/>
      <c r="I49" s="116"/>
      <c r="J49" s="116"/>
      <c r="K49" s="117"/>
      <c r="L49" s="118"/>
      <c r="M49" s="117"/>
    </row>
    <row r="50" spans="1:13" s="3" customFormat="1">
      <c r="A50" s="119"/>
      <c r="B50" s="119"/>
      <c r="C50" s="119"/>
      <c r="D50" s="119"/>
      <c r="E50" s="120"/>
      <c r="F50" s="119"/>
      <c r="G50" s="119"/>
      <c r="H50" s="120"/>
      <c r="I50" s="120"/>
      <c r="J50" s="120"/>
      <c r="K50" s="120"/>
      <c r="L50" s="121"/>
      <c r="M50" s="120"/>
    </row>
    <row r="51" spans="1:13" s="3" customFormat="1" ht="95" customHeight="1">
      <c r="A51" s="126" t="s">
        <v>37</v>
      </c>
      <c r="B51" s="127"/>
      <c r="C51" s="127"/>
      <c r="D51" s="127"/>
      <c r="E51" s="127"/>
      <c r="F51" s="127"/>
      <c r="G51" s="127"/>
      <c r="H51" s="127"/>
      <c r="I51" s="127"/>
      <c r="J51" s="127"/>
      <c r="K51" s="127"/>
      <c r="L51" s="127"/>
      <c r="M51" s="127"/>
    </row>
    <row r="52" spans="1:13" s="3" customFormat="1">
      <c r="A52" s="119"/>
      <c r="B52" s="119"/>
      <c r="C52" s="119"/>
      <c r="D52" s="119"/>
      <c r="E52" s="120"/>
      <c r="F52" s="119"/>
      <c r="G52" s="119"/>
      <c r="H52" s="120"/>
      <c r="I52" s="120"/>
      <c r="J52" s="120"/>
      <c r="K52" s="120"/>
      <c r="L52" s="121"/>
      <c r="M52" s="120"/>
    </row>
    <row r="53" spans="1:13" s="3" customFormat="1">
      <c r="A53" s="119"/>
      <c r="B53" s="119"/>
      <c r="C53" s="119"/>
      <c r="D53" s="119"/>
      <c r="E53" s="120"/>
      <c r="F53" s="119"/>
      <c r="G53" s="119"/>
      <c r="H53" s="120"/>
      <c r="I53" s="120"/>
      <c r="J53" s="120"/>
      <c r="K53" s="120"/>
      <c r="L53" s="121"/>
      <c r="M53" s="120"/>
    </row>
    <row r="54" spans="1:13" s="3" customFormat="1">
      <c r="A54" s="119"/>
      <c r="B54" s="119"/>
      <c r="C54" s="119"/>
      <c r="D54" s="119"/>
      <c r="E54" s="120"/>
      <c r="F54" s="119"/>
      <c r="G54" s="119"/>
      <c r="H54" s="120"/>
      <c r="I54" s="120"/>
      <c r="J54" s="120"/>
      <c r="K54" s="120"/>
      <c r="L54" s="121"/>
      <c r="M54" s="120"/>
    </row>
    <row r="55" spans="1:13" s="3" customFormat="1">
      <c r="A55" s="119"/>
      <c r="B55" s="119"/>
      <c r="C55" s="119"/>
      <c r="D55" s="119"/>
      <c r="E55" s="120"/>
      <c r="F55" s="119"/>
      <c r="G55" s="119"/>
      <c r="H55" s="120"/>
      <c r="I55" s="120"/>
      <c r="J55" s="120"/>
      <c r="K55" s="120"/>
      <c r="L55" s="121"/>
      <c r="M55" s="120"/>
    </row>
    <row r="56" spans="1:13" s="3" customFormat="1">
      <c r="A56" s="119"/>
      <c r="B56" s="119"/>
      <c r="C56" s="119"/>
      <c r="D56" s="119"/>
      <c r="E56" s="120"/>
      <c r="F56" s="119"/>
      <c r="G56" s="119"/>
      <c r="H56" s="120"/>
      <c r="I56" s="120"/>
      <c r="J56" s="120"/>
      <c r="K56" s="120"/>
      <c r="L56" s="121"/>
      <c r="M56" s="120"/>
    </row>
    <row r="57" spans="1:13" s="3" customFormat="1">
      <c r="A57" s="119"/>
      <c r="B57" s="119"/>
      <c r="C57" s="119"/>
      <c r="D57" s="119"/>
      <c r="E57" s="120"/>
      <c r="F57" s="119"/>
      <c r="G57" s="119"/>
      <c r="H57" s="120"/>
      <c r="I57" s="120"/>
      <c r="J57" s="120"/>
      <c r="K57" s="120"/>
      <c r="L57" s="121"/>
      <c r="M57" s="120"/>
    </row>
    <row r="58" spans="1:13" s="3" customFormat="1">
      <c r="E58" s="6"/>
      <c r="H58" s="6"/>
      <c r="I58" s="6"/>
      <c r="J58" s="6"/>
      <c r="K58" s="6"/>
      <c r="L58" s="7"/>
      <c r="M58" s="6"/>
    </row>
    <row r="59" spans="1:13" s="3" customFormat="1">
      <c r="E59" s="6"/>
      <c r="H59" s="6"/>
      <c r="I59" s="6"/>
      <c r="J59" s="6"/>
      <c r="K59" s="6"/>
      <c r="L59" s="7"/>
      <c r="M59" s="6"/>
    </row>
    <row r="60" spans="1:13" s="3" customFormat="1">
      <c r="E60" s="6"/>
      <c r="H60" s="6"/>
      <c r="I60" s="6"/>
      <c r="J60" s="6"/>
      <c r="K60" s="6"/>
      <c r="L60" s="7"/>
      <c r="M60" s="6"/>
    </row>
    <row r="61" spans="1:13" s="3" customFormat="1">
      <c r="E61" s="6"/>
      <c r="H61" s="6"/>
      <c r="I61" s="6"/>
      <c r="J61" s="6"/>
      <c r="K61" s="6"/>
      <c r="L61" s="7"/>
      <c r="M61" s="6"/>
    </row>
    <row r="62" spans="1:13" s="3" customFormat="1">
      <c r="E62" s="6"/>
      <c r="H62" s="6"/>
      <c r="I62" s="6"/>
      <c r="J62" s="6"/>
      <c r="K62" s="6"/>
      <c r="L62" s="7"/>
      <c r="M62" s="6"/>
    </row>
    <row r="63" spans="1:13" s="3" customFormat="1">
      <c r="E63" s="6"/>
      <c r="H63" s="6"/>
      <c r="I63" s="6"/>
      <c r="J63" s="6"/>
      <c r="K63" s="6"/>
      <c r="L63" s="7"/>
      <c r="M63" s="6"/>
    </row>
    <row r="64" spans="1:13" s="3" customFormat="1">
      <c r="E64" s="6"/>
      <c r="H64" s="6"/>
      <c r="I64" s="6"/>
      <c r="J64" s="6"/>
      <c r="K64" s="6"/>
      <c r="L64" s="7"/>
      <c r="M64" s="6"/>
    </row>
    <row r="65" spans="5:13" s="3" customFormat="1">
      <c r="E65" s="6"/>
      <c r="H65" s="6"/>
      <c r="I65" s="6"/>
      <c r="J65" s="6"/>
      <c r="K65" s="6"/>
      <c r="L65" s="7"/>
      <c r="M65" s="6"/>
    </row>
    <row r="66" spans="5:13" s="3" customFormat="1">
      <c r="E66" s="6"/>
      <c r="H66" s="6"/>
      <c r="I66" s="6"/>
      <c r="J66" s="6"/>
      <c r="K66" s="6"/>
      <c r="L66" s="7"/>
      <c r="M66" s="6"/>
    </row>
    <row r="67" spans="5:13" s="3" customFormat="1">
      <c r="E67" s="6"/>
      <c r="H67" s="6"/>
      <c r="I67" s="6"/>
      <c r="J67" s="6"/>
      <c r="K67" s="6"/>
      <c r="L67" s="7"/>
      <c r="M67" s="6"/>
    </row>
    <row r="68" spans="5:13" s="3" customFormat="1">
      <c r="E68" s="6"/>
      <c r="H68" s="6"/>
      <c r="I68" s="6"/>
      <c r="J68" s="6"/>
      <c r="K68" s="6"/>
      <c r="L68" s="7"/>
      <c r="M68" s="6"/>
    </row>
    <row r="69" spans="5:13" s="3" customFormat="1">
      <c r="E69" s="6"/>
      <c r="H69" s="6"/>
      <c r="I69" s="6"/>
      <c r="J69" s="6"/>
      <c r="K69" s="6"/>
      <c r="L69" s="7"/>
      <c r="M69" s="6"/>
    </row>
    <row r="70" spans="5:13" s="3" customFormat="1">
      <c r="E70" s="6"/>
      <c r="H70" s="6"/>
      <c r="I70" s="6"/>
      <c r="J70" s="6"/>
      <c r="K70" s="6"/>
      <c r="L70" s="7"/>
      <c r="M70" s="6"/>
    </row>
    <row r="71" spans="5:13" s="3" customFormat="1">
      <c r="E71" s="6"/>
      <c r="H71" s="6"/>
      <c r="I71" s="6"/>
      <c r="J71" s="6"/>
      <c r="K71" s="6"/>
      <c r="L71" s="7"/>
      <c r="M71" s="6"/>
    </row>
    <row r="72" spans="5:13" s="3" customFormat="1">
      <c r="E72" s="6"/>
      <c r="H72" s="6"/>
      <c r="I72" s="6"/>
      <c r="J72" s="6"/>
      <c r="K72" s="6"/>
      <c r="L72" s="7"/>
      <c r="M72" s="6"/>
    </row>
    <row r="73" spans="5:13" s="3" customFormat="1">
      <c r="E73" s="6"/>
      <c r="H73" s="6"/>
      <c r="I73" s="6"/>
      <c r="J73" s="6"/>
      <c r="K73" s="6"/>
      <c r="L73" s="7"/>
      <c r="M73" s="6"/>
    </row>
    <row r="74" spans="5:13" s="3" customFormat="1">
      <c r="E74" s="6"/>
      <c r="H74" s="6"/>
      <c r="I74" s="6"/>
      <c r="J74" s="6"/>
      <c r="K74" s="6"/>
      <c r="L74" s="7"/>
      <c r="M74" s="6"/>
    </row>
    <row r="75" spans="5:13" s="3" customFormat="1">
      <c r="E75" s="6"/>
      <c r="H75" s="6"/>
      <c r="I75" s="6"/>
      <c r="J75" s="6"/>
      <c r="K75" s="6"/>
      <c r="L75" s="7"/>
      <c r="M75" s="6"/>
    </row>
    <row r="76" spans="5:13" s="3" customFormat="1">
      <c r="E76" s="6"/>
      <c r="H76" s="6"/>
      <c r="I76" s="6"/>
      <c r="J76" s="6"/>
      <c r="K76" s="6"/>
      <c r="L76" s="7"/>
      <c r="M76" s="6"/>
    </row>
    <row r="77" spans="5:13" s="3" customFormat="1">
      <c r="E77" s="6"/>
      <c r="H77" s="6"/>
      <c r="I77" s="6"/>
      <c r="J77" s="6"/>
      <c r="K77" s="6"/>
      <c r="L77" s="7"/>
      <c r="M77" s="6"/>
    </row>
    <row r="78" spans="5:13" s="3" customFormat="1">
      <c r="E78" s="6"/>
      <c r="H78" s="6"/>
      <c r="I78" s="6"/>
      <c r="J78" s="6"/>
      <c r="K78" s="6"/>
      <c r="L78" s="7"/>
      <c r="M78" s="6"/>
    </row>
    <row r="79" spans="5:13" s="3" customFormat="1">
      <c r="E79" s="6"/>
      <c r="H79" s="6"/>
      <c r="I79" s="6"/>
      <c r="J79" s="6"/>
      <c r="K79" s="6"/>
      <c r="L79" s="7"/>
      <c r="M79" s="6"/>
    </row>
    <row r="80" spans="5:13" s="3" customFormat="1">
      <c r="E80" s="6"/>
      <c r="H80" s="6"/>
      <c r="I80" s="6"/>
      <c r="J80" s="6"/>
      <c r="K80" s="6"/>
      <c r="L80" s="7"/>
      <c r="M80" s="6"/>
    </row>
    <row r="81" spans="5:13" s="3" customFormat="1">
      <c r="E81" s="6"/>
      <c r="H81" s="6"/>
      <c r="I81" s="6"/>
      <c r="J81" s="6"/>
      <c r="K81" s="6"/>
      <c r="L81" s="7"/>
      <c r="M81" s="6"/>
    </row>
    <row r="82" spans="5:13" s="3" customFormat="1">
      <c r="E82" s="6"/>
      <c r="H82" s="6"/>
      <c r="I82" s="6"/>
      <c r="J82" s="6"/>
      <c r="K82" s="6"/>
      <c r="L82" s="7"/>
      <c r="M82" s="6"/>
    </row>
    <row r="83" spans="5:13" s="3" customFormat="1">
      <c r="E83" s="6"/>
      <c r="H83" s="6"/>
      <c r="I83" s="6"/>
      <c r="J83" s="6"/>
      <c r="K83" s="6"/>
      <c r="L83" s="7"/>
      <c r="M83" s="6"/>
    </row>
  </sheetData>
  <sheetProtection algorithmName="SHA-512" hashValue="yLAcwlxyn4+p967Q/y3TbFtfZ0umr6xU5vi4YmK1OljyJted9X1cHPjYjVS16w6yGohYmyOjVFyrXTtrc+0CuA==" saltValue="EzKMmroBO6VWI1XVV0QXrA==" spinCount="100000" sheet="1" objects="1" scenarios="1" selectLockedCells="1"/>
  <customSheetViews>
    <customSheetView guid="{28D1DC54-B7E2-4070-A77E-0689BAAC2A41}" scale="80" topLeftCell="A15">
      <selection activeCell="A7" sqref="A7:N35"/>
      <pageMargins left="0.7" right="0.7" top="0.75" bottom="0.75" header="0.3" footer="0.3"/>
      <pageSetup paperSize="9" orientation="portrait"/>
    </customSheetView>
  </customSheetViews>
  <mergeCells count="33">
    <mergeCell ref="A1:M10"/>
    <mergeCell ref="A14:A19"/>
    <mergeCell ref="C14:M14"/>
    <mergeCell ref="C15:M15"/>
    <mergeCell ref="C16:M16"/>
    <mergeCell ref="C17:M17"/>
    <mergeCell ref="C18:M18"/>
    <mergeCell ref="C19:M19"/>
    <mergeCell ref="G11:M11"/>
    <mergeCell ref="G12:M12"/>
    <mergeCell ref="B11:E11"/>
    <mergeCell ref="B12:E12"/>
    <mergeCell ref="F34:G34"/>
    <mergeCell ref="F23:M25"/>
    <mergeCell ref="C23:E25"/>
    <mergeCell ref="A48:M48"/>
    <mergeCell ref="A23:B25"/>
    <mergeCell ref="K34:L34"/>
    <mergeCell ref="B13:M13"/>
    <mergeCell ref="A51:M51"/>
    <mergeCell ref="B20:M21"/>
    <mergeCell ref="A20:A21"/>
    <mergeCell ref="A42:A45"/>
    <mergeCell ref="D42:E42"/>
    <mergeCell ref="F42:G42"/>
    <mergeCell ref="K42:L42"/>
    <mergeCell ref="A22:M22"/>
    <mergeCell ref="F26:G26"/>
    <mergeCell ref="K26:L26"/>
    <mergeCell ref="A26:A30"/>
    <mergeCell ref="D26:E26"/>
    <mergeCell ref="A34:A38"/>
    <mergeCell ref="D34:E34"/>
  </mergeCells>
  <pageMargins left="0.7" right="0.7" top="0.75" bottom="0.75" header="0.3" footer="0.3"/>
  <pageSetup paperSize="9" orientation="portrait" r:id="rId1"/>
  <ignoredErrors>
    <ignoredError sqref="M3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CALCULO DE CANT VULKEM</vt:lpstr>
    </vt:vector>
  </TitlesOfParts>
  <Company>EUCOMEX, S.A. DE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omicete</dc:creator>
  <cp:lastModifiedBy>Torres, Diana P.</cp:lastModifiedBy>
  <cp:lastPrinted>2016-09-06T20:38:42Z</cp:lastPrinted>
  <dcterms:created xsi:type="dcterms:W3CDTF">2009-05-25T19:03:03Z</dcterms:created>
  <dcterms:modified xsi:type="dcterms:W3CDTF">2024-09-03T22:16:12Z</dcterms:modified>
</cp:coreProperties>
</file>