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ORENA BUITRAGO\Documents\Ayudas de Cálculo\Ayudas de cálculo\"/>
    </mc:Choice>
  </mc:AlternateContent>
  <bookViews>
    <workbookView xWindow="0" yWindow="0" windowWidth="20490" windowHeight="7365"/>
  </bookViews>
  <sheets>
    <sheet name="Caluladora Renovate - 100" sheetId="5" r:id="rId1"/>
    <sheet name="Cálculos" sheetId="6" r:id="rId2"/>
  </sheets>
  <definedNames>
    <definedName name="CSP_3">'Caluladora Renovate - 100'!$J$22</definedName>
    <definedName name="CSP_4">'Caluladora Renovate - 100'!$J$21</definedName>
    <definedName name="CSP_5">'Caluladora Renovate - 100'!$J$20</definedName>
    <definedName name="Rugosidad">'Caluladora Renovate - 100'!$I$20:$I$22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6" l="1"/>
  <c r="F2" i="6"/>
  <c r="A2" i="6"/>
  <c r="F11" i="6"/>
  <c r="D39" i="5"/>
  <c r="D42" i="5"/>
  <c r="F8" i="6"/>
  <c r="C39" i="5"/>
  <c r="C42" i="5"/>
  <c r="F5" i="6"/>
  <c r="A39" i="5"/>
  <c r="A42" i="5"/>
  <c r="B39" i="5"/>
  <c r="B42" i="5"/>
  <c r="E42" i="5"/>
</calcChain>
</file>

<file path=xl/comments1.xml><?xml version="1.0" encoding="utf-8"?>
<comments xmlns="http://schemas.openxmlformats.org/spreadsheetml/2006/main">
  <authors>
    <author>Felipe Andres Toro Castilla</author>
  </authors>
  <commentList>
    <comment ref="D38" authorId="0" shapeId="0">
      <text>
        <r>
          <rPr>
            <sz val="11"/>
            <color indexed="81"/>
            <rFont val="Tahoma"/>
            <family val="2"/>
          </rPr>
          <t xml:space="preserve">
El consumo referente al Sello Clear Seal es especificado para dos capas del producto.</t>
        </r>
      </text>
    </comment>
  </commentList>
</comments>
</file>

<file path=xl/sharedStrings.xml><?xml version="1.0" encoding="utf-8"?>
<sst xmlns="http://schemas.openxmlformats.org/spreadsheetml/2006/main" count="43" uniqueCount="34">
  <si>
    <t>Distribuidor</t>
  </si>
  <si>
    <t>Vendedor</t>
  </si>
  <si>
    <t>Fecha</t>
  </si>
  <si>
    <t>Area de aplicación</t>
  </si>
  <si>
    <t>Color Deseado</t>
  </si>
  <si>
    <t>Proyecto:</t>
  </si>
  <si>
    <t xml:space="preserve">NOTA: Los cálculos presentados en esta hoja  son calculados bajo un perfil de rugosidad del sustrato y rendimiento de material  promedio </t>
  </si>
  <si>
    <t>Medio de aplicación</t>
  </si>
  <si>
    <t>Rodillo</t>
  </si>
  <si>
    <t>Aspersor</t>
  </si>
  <si>
    <t>Cantidad de Renovate - 100</t>
  </si>
  <si>
    <t>Antiquing Agent</t>
  </si>
  <si>
    <r>
      <t>Area de aplicación (m</t>
    </r>
    <r>
      <rPr>
        <b/>
        <sz val="11"/>
        <color theme="1"/>
        <rFont val="Calibri"/>
        <family val="2"/>
      </rPr>
      <t>²</t>
    </r>
    <r>
      <rPr>
        <b/>
        <sz val="11"/>
        <color theme="1"/>
        <rFont val="Times New Roman"/>
        <family val="1"/>
      </rPr>
      <t>)</t>
    </r>
  </si>
  <si>
    <t>Color deseado</t>
  </si>
  <si>
    <t>Cantidad de kits a utilizar</t>
  </si>
  <si>
    <t>Rendimiento</t>
  </si>
  <si>
    <t>Cantidad de Antiquing Agent a utilizar</t>
  </si>
  <si>
    <t>Antiquing Agent (2,26 kg)</t>
  </si>
  <si>
    <t>Sello Protector (Clear Seal) 5 gal</t>
  </si>
  <si>
    <t>Pigmento Color Pack</t>
  </si>
  <si>
    <t>Clear Seal</t>
  </si>
  <si>
    <t>Renovate - 100 kit</t>
  </si>
  <si>
    <t>Costo de Renovate - 100</t>
  </si>
  <si>
    <t>Costo Renovate</t>
  </si>
  <si>
    <t>Costo Pigmento</t>
  </si>
  <si>
    <t>Costo Antiquing agent</t>
  </si>
  <si>
    <t>Costo Clear Seal</t>
  </si>
  <si>
    <t>TOTAL</t>
  </si>
  <si>
    <t>Pewter</t>
  </si>
  <si>
    <t>Brick Red</t>
  </si>
  <si>
    <t xml:space="preserve">Desert Tan </t>
  </si>
  <si>
    <t>Gray</t>
  </si>
  <si>
    <t>Terracota</t>
  </si>
  <si>
    <t>GUÍA PARA CÁLCULO DE CANTIDADES DE RENOVATE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</si>
</sst>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b/>
      <sz val="16"/>
      <color theme="9" tint="-0.499984740745262"/>
      <name val="Times New Roman"/>
      <family val="1"/>
    </font>
    <font>
      <sz val="11"/>
      <color indexed="81"/>
      <name val="Tahoma"/>
      <family val="2"/>
    </font>
    <font>
      <b/>
      <sz val="16"/>
      <color theme="0"/>
      <name val="Times New Roman"/>
      <family val="1"/>
    </font>
    <font>
      <b/>
      <sz val="14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3" borderId="0" xfId="0" applyFont="1" applyFill="1"/>
    <xf numFmtId="0" fontId="3" fillId="3" borderId="0" xfId="0" applyFont="1" applyFill="1" applyBorder="1"/>
    <xf numFmtId="0" fontId="5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4" fontId="3" fillId="3" borderId="0" xfId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1" fontId="3" fillId="3" borderId="5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1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/>
    <xf numFmtId="0" fontId="0" fillId="5" borderId="0" xfId="0" applyFill="1"/>
    <xf numFmtId="2" fontId="2" fillId="6" borderId="5" xfId="0" applyNumberFormat="1" applyFont="1" applyFill="1" applyBorder="1"/>
    <xf numFmtId="0" fontId="2" fillId="6" borderId="0" xfId="0" applyFont="1" applyFill="1"/>
    <xf numFmtId="164" fontId="0" fillId="0" borderId="5" xfId="0" applyNumberFormat="1" applyBorder="1"/>
    <xf numFmtId="1" fontId="3" fillId="3" borderId="0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44" fontId="3" fillId="3" borderId="5" xfId="1" applyFont="1" applyFill="1" applyBorder="1"/>
    <xf numFmtId="44" fontId="3" fillId="3" borderId="5" xfId="1" applyFont="1" applyFill="1" applyBorder="1" applyAlignment="1">
      <alignment horizontal="center" vertical="center"/>
    </xf>
    <xf numFmtId="44" fontId="3" fillId="3" borderId="5" xfId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/>
    <xf numFmtId="1" fontId="3" fillId="3" borderId="16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44" fontId="3" fillId="3" borderId="16" xfId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7" borderId="1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44" fontId="11" fillId="3" borderId="5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142876</xdr:rowOff>
    </xdr:from>
    <xdr:to>
      <xdr:col>0</xdr:col>
      <xdr:colOff>1420221</xdr:colOff>
      <xdr:row>5</xdr:row>
      <xdr:rowOff>171451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389" t="11910" r="74027" b="66577"/>
        <a:stretch/>
      </xdr:blipFill>
      <xdr:spPr>
        <a:xfrm>
          <a:off x="47625" y="142876"/>
          <a:ext cx="1372596" cy="123825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13</xdr:row>
      <xdr:rowOff>104775</xdr:rowOff>
    </xdr:from>
    <xdr:to>
      <xdr:col>5</xdr:col>
      <xdr:colOff>1097756</xdr:colOff>
      <xdr:row>30</xdr:row>
      <xdr:rowOff>15528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0975" y="2628900"/>
          <a:ext cx="3726656" cy="3149253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17</xdr:row>
      <xdr:rowOff>66675</xdr:rowOff>
    </xdr:from>
    <xdr:to>
      <xdr:col>3</xdr:col>
      <xdr:colOff>40481</xdr:colOff>
      <xdr:row>28</xdr:row>
      <xdr:rowOff>174948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5" y="3352800"/>
          <a:ext cx="3774281" cy="2203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I41" sqref="I41"/>
    </sheetView>
  </sheetViews>
  <sheetFormatPr baseColWidth="10" defaultColWidth="9.140625" defaultRowHeight="15" x14ac:dyDescent="0.25"/>
  <cols>
    <col min="1" max="1" width="22" style="1" customWidth="1"/>
    <col min="2" max="2" width="17" style="1" customWidth="1"/>
    <col min="3" max="3" width="18.5703125" style="1" bestFit="1" customWidth="1"/>
    <col min="4" max="4" width="21.42578125" style="1" customWidth="1"/>
    <col min="5" max="5" width="20.28515625" style="1" bestFit="1" customWidth="1"/>
    <col min="6" max="6" width="17.7109375" style="1" customWidth="1"/>
    <col min="7" max="7" width="10.140625" style="1" customWidth="1"/>
    <col min="8" max="254" width="9.140625" style="1"/>
    <col min="255" max="255" width="7" style="1" customWidth="1"/>
    <col min="256" max="256" width="9.140625" style="1"/>
    <col min="257" max="257" width="36.28515625" style="1" customWidth="1"/>
    <col min="258" max="258" width="16.42578125" style="1" bestFit="1" customWidth="1"/>
    <col min="259" max="259" width="22.42578125" style="1" bestFit="1" customWidth="1"/>
    <col min="260" max="260" width="20.140625" style="1" customWidth="1"/>
    <col min="261" max="261" width="24.140625" style="1" customWidth="1"/>
    <col min="262" max="262" width="27.85546875" style="1" customWidth="1"/>
    <col min="263" max="263" width="10.140625" style="1" customWidth="1"/>
    <col min="264" max="510" width="9.140625" style="1"/>
    <col min="511" max="511" width="7" style="1" customWidth="1"/>
    <col min="512" max="512" width="9.140625" style="1"/>
    <col min="513" max="513" width="36.28515625" style="1" customWidth="1"/>
    <col min="514" max="514" width="16.42578125" style="1" bestFit="1" customWidth="1"/>
    <col min="515" max="515" width="22.42578125" style="1" bestFit="1" customWidth="1"/>
    <col min="516" max="516" width="20.140625" style="1" customWidth="1"/>
    <col min="517" max="517" width="24.140625" style="1" customWidth="1"/>
    <col min="518" max="518" width="27.85546875" style="1" customWidth="1"/>
    <col min="519" max="519" width="10.140625" style="1" customWidth="1"/>
    <col min="520" max="766" width="9.140625" style="1"/>
    <col min="767" max="767" width="7" style="1" customWidth="1"/>
    <col min="768" max="768" width="9.140625" style="1"/>
    <col min="769" max="769" width="36.28515625" style="1" customWidth="1"/>
    <col min="770" max="770" width="16.42578125" style="1" bestFit="1" customWidth="1"/>
    <col min="771" max="771" width="22.42578125" style="1" bestFit="1" customWidth="1"/>
    <col min="772" max="772" width="20.140625" style="1" customWidth="1"/>
    <col min="773" max="773" width="24.140625" style="1" customWidth="1"/>
    <col min="774" max="774" width="27.85546875" style="1" customWidth="1"/>
    <col min="775" max="775" width="10.140625" style="1" customWidth="1"/>
    <col min="776" max="1022" width="9.140625" style="1"/>
    <col min="1023" max="1023" width="7" style="1" customWidth="1"/>
    <col min="1024" max="1024" width="9.140625" style="1"/>
    <col min="1025" max="1025" width="36.28515625" style="1" customWidth="1"/>
    <col min="1026" max="1026" width="16.42578125" style="1" bestFit="1" customWidth="1"/>
    <col min="1027" max="1027" width="22.42578125" style="1" bestFit="1" customWidth="1"/>
    <col min="1028" max="1028" width="20.140625" style="1" customWidth="1"/>
    <col min="1029" max="1029" width="24.140625" style="1" customWidth="1"/>
    <col min="1030" max="1030" width="27.85546875" style="1" customWidth="1"/>
    <col min="1031" max="1031" width="10.140625" style="1" customWidth="1"/>
    <col min="1032" max="1278" width="9.140625" style="1"/>
    <col min="1279" max="1279" width="7" style="1" customWidth="1"/>
    <col min="1280" max="1280" width="9.140625" style="1"/>
    <col min="1281" max="1281" width="36.28515625" style="1" customWidth="1"/>
    <col min="1282" max="1282" width="16.42578125" style="1" bestFit="1" customWidth="1"/>
    <col min="1283" max="1283" width="22.42578125" style="1" bestFit="1" customWidth="1"/>
    <col min="1284" max="1284" width="20.140625" style="1" customWidth="1"/>
    <col min="1285" max="1285" width="24.140625" style="1" customWidth="1"/>
    <col min="1286" max="1286" width="27.85546875" style="1" customWidth="1"/>
    <col min="1287" max="1287" width="10.140625" style="1" customWidth="1"/>
    <col min="1288" max="1534" width="9.140625" style="1"/>
    <col min="1535" max="1535" width="7" style="1" customWidth="1"/>
    <col min="1536" max="1536" width="9.140625" style="1"/>
    <col min="1537" max="1537" width="36.28515625" style="1" customWidth="1"/>
    <col min="1538" max="1538" width="16.42578125" style="1" bestFit="1" customWidth="1"/>
    <col min="1539" max="1539" width="22.42578125" style="1" bestFit="1" customWidth="1"/>
    <col min="1540" max="1540" width="20.140625" style="1" customWidth="1"/>
    <col min="1541" max="1541" width="24.140625" style="1" customWidth="1"/>
    <col min="1542" max="1542" width="27.85546875" style="1" customWidth="1"/>
    <col min="1543" max="1543" width="10.140625" style="1" customWidth="1"/>
    <col min="1544" max="1790" width="9.140625" style="1"/>
    <col min="1791" max="1791" width="7" style="1" customWidth="1"/>
    <col min="1792" max="1792" width="9.140625" style="1"/>
    <col min="1793" max="1793" width="36.28515625" style="1" customWidth="1"/>
    <col min="1794" max="1794" width="16.42578125" style="1" bestFit="1" customWidth="1"/>
    <col min="1795" max="1795" width="22.42578125" style="1" bestFit="1" customWidth="1"/>
    <col min="1796" max="1796" width="20.140625" style="1" customWidth="1"/>
    <col min="1797" max="1797" width="24.140625" style="1" customWidth="1"/>
    <col min="1798" max="1798" width="27.85546875" style="1" customWidth="1"/>
    <col min="1799" max="1799" width="10.140625" style="1" customWidth="1"/>
    <col min="1800" max="2046" width="9.140625" style="1"/>
    <col min="2047" max="2047" width="7" style="1" customWidth="1"/>
    <col min="2048" max="2048" width="9.140625" style="1"/>
    <col min="2049" max="2049" width="36.28515625" style="1" customWidth="1"/>
    <col min="2050" max="2050" width="16.42578125" style="1" bestFit="1" customWidth="1"/>
    <col min="2051" max="2051" width="22.42578125" style="1" bestFit="1" customWidth="1"/>
    <col min="2052" max="2052" width="20.140625" style="1" customWidth="1"/>
    <col min="2053" max="2053" width="24.140625" style="1" customWidth="1"/>
    <col min="2054" max="2054" width="27.85546875" style="1" customWidth="1"/>
    <col min="2055" max="2055" width="10.140625" style="1" customWidth="1"/>
    <col min="2056" max="2302" width="9.140625" style="1"/>
    <col min="2303" max="2303" width="7" style="1" customWidth="1"/>
    <col min="2304" max="2304" width="9.140625" style="1"/>
    <col min="2305" max="2305" width="36.28515625" style="1" customWidth="1"/>
    <col min="2306" max="2306" width="16.42578125" style="1" bestFit="1" customWidth="1"/>
    <col min="2307" max="2307" width="22.42578125" style="1" bestFit="1" customWidth="1"/>
    <col min="2308" max="2308" width="20.140625" style="1" customWidth="1"/>
    <col min="2309" max="2309" width="24.140625" style="1" customWidth="1"/>
    <col min="2310" max="2310" width="27.85546875" style="1" customWidth="1"/>
    <col min="2311" max="2311" width="10.140625" style="1" customWidth="1"/>
    <col min="2312" max="2558" width="9.140625" style="1"/>
    <col min="2559" max="2559" width="7" style="1" customWidth="1"/>
    <col min="2560" max="2560" width="9.140625" style="1"/>
    <col min="2561" max="2561" width="36.28515625" style="1" customWidth="1"/>
    <col min="2562" max="2562" width="16.42578125" style="1" bestFit="1" customWidth="1"/>
    <col min="2563" max="2563" width="22.42578125" style="1" bestFit="1" customWidth="1"/>
    <col min="2564" max="2564" width="20.140625" style="1" customWidth="1"/>
    <col min="2565" max="2565" width="24.140625" style="1" customWidth="1"/>
    <col min="2566" max="2566" width="27.85546875" style="1" customWidth="1"/>
    <col min="2567" max="2567" width="10.140625" style="1" customWidth="1"/>
    <col min="2568" max="2814" width="9.140625" style="1"/>
    <col min="2815" max="2815" width="7" style="1" customWidth="1"/>
    <col min="2816" max="2816" width="9.140625" style="1"/>
    <col min="2817" max="2817" width="36.28515625" style="1" customWidth="1"/>
    <col min="2818" max="2818" width="16.42578125" style="1" bestFit="1" customWidth="1"/>
    <col min="2819" max="2819" width="22.42578125" style="1" bestFit="1" customWidth="1"/>
    <col min="2820" max="2820" width="20.140625" style="1" customWidth="1"/>
    <col min="2821" max="2821" width="24.140625" style="1" customWidth="1"/>
    <col min="2822" max="2822" width="27.85546875" style="1" customWidth="1"/>
    <col min="2823" max="2823" width="10.140625" style="1" customWidth="1"/>
    <col min="2824" max="3070" width="9.140625" style="1"/>
    <col min="3071" max="3071" width="7" style="1" customWidth="1"/>
    <col min="3072" max="3072" width="9.140625" style="1"/>
    <col min="3073" max="3073" width="36.28515625" style="1" customWidth="1"/>
    <col min="3074" max="3074" width="16.42578125" style="1" bestFit="1" customWidth="1"/>
    <col min="3075" max="3075" width="22.42578125" style="1" bestFit="1" customWidth="1"/>
    <col min="3076" max="3076" width="20.140625" style="1" customWidth="1"/>
    <col min="3077" max="3077" width="24.140625" style="1" customWidth="1"/>
    <col min="3078" max="3078" width="27.85546875" style="1" customWidth="1"/>
    <col min="3079" max="3079" width="10.140625" style="1" customWidth="1"/>
    <col min="3080" max="3326" width="9.140625" style="1"/>
    <col min="3327" max="3327" width="7" style="1" customWidth="1"/>
    <col min="3328" max="3328" width="9.140625" style="1"/>
    <col min="3329" max="3329" width="36.28515625" style="1" customWidth="1"/>
    <col min="3330" max="3330" width="16.42578125" style="1" bestFit="1" customWidth="1"/>
    <col min="3331" max="3331" width="22.42578125" style="1" bestFit="1" customWidth="1"/>
    <col min="3332" max="3332" width="20.140625" style="1" customWidth="1"/>
    <col min="3333" max="3333" width="24.140625" style="1" customWidth="1"/>
    <col min="3334" max="3334" width="27.85546875" style="1" customWidth="1"/>
    <col min="3335" max="3335" width="10.140625" style="1" customWidth="1"/>
    <col min="3336" max="3582" width="9.140625" style="1"/>
    <col min="3583" max="3583" width="7" style="1" customWidth="1"/>
    <col min="3584" max="3584" width="9.140625" style="1"/>
    <col min="3585" max="3585" width="36.28515625" style="1" customWidth="1"/>
    <col min="3586" max="3586" width="16.42578125" style="1" bestFit="1" customWidth="1"/>
    <col min="3587" max="3587" width="22.42578125" style="1" bestFit="1" customWidth="1"/>
    <col min="3588" max="3588" width="20.140625" style="1" customWidth="1"/>
    <col min="3589" max="3589" width="24.140625" style="1" customWidth="1"/>
    <col min="3590" max="3590" width="27.85546875" style="1" customWidth="1"/>
    <col min="3591" max="3591" width="10.140625" style="1" customWidth="1"/>
    <col min="3592" max="3838" width="9.140625" style="1"/>
    <col min="3839" max="3839" width="7" style="1" customWidth="1"/>
    <col min="3840" max="3840" width="9.140625" style="1"/>
    <col min="3841" max="3841" width="36.28515625" style="1" customWidth="1"/>
    <col min="3842" max="3842" width="16.42578125" style="1" bestFit="1" customWidth="1"/>
    <col min="3843" max="3843" width="22.42578125" style="1" bestFit="1" customWidth="1"/>
    <col min="3844" max="3844" width="20.140625" style="1" customWidth="1"/>
    <col min="3845" max="3845" width="24.140625" style="1" customWidth="1"/>
    <col min="3846" max="3846" width="27.85546875" style="1" customWidth="1"/>
    <col min="3847" max="3847" width="10.140625" style="1" customWidth="1"/>
    <col min="3848" max="4094" width="9.140625" style="1"/>
    <col min="4095" max="4095" width="7" style="1" customWidth="1"/>
    <col min="4096" max="4096" width="9.140625" style="1"/>
    <col min="4097" max="4097" width="36.28515625" style="1" customWidth="1"/>
    <col min="4098" max="4098" width="16.42578125" style="1" bestFit="1" customWidth="1"/>
    <col min="4099" max="4099" width="22.42578125" style="1" bestFit="1" customWidth="1"/>
    <col min="4100" max="4100" width="20.140625" style="1" customWidth="1"/>
    <col min="4101" max="4101" width="24.140625" style="1" customWidth="1"/>
    <col min="4102" max="4102" width="27.85546875" style="1" customWidth="1"/>
    <col min="4103" max="4103" width="10.140625" style="1" customWidth="1"/>
    <col min="4104" max="4350" width="9.140625" style="1"/>
    <col min="4351" max="4351" width="7" style="1" customWidth="1"/>
    <col min="4352" max="4352" width="9.140625" style="1"/>
    <col min="4353" max="4353" width="36.28515625" style="1" customWidth="1"/>
    <col min="4354" max="4354" width="16.42578125" style="1" bestFit="1" customWidth="1"/>
    <col min="4355" max="4355" width="22.42578125" style="1" bestFit="1" customWidth="1"/>
    <col min="4356" max="4356" width="20.140625" style="1" customWidth="1"/>
    <col min="4357" max="4357" width="24.140625" style="1" customWidth="1"/>
    <col min="4358" max="4358" width="27.85546875" style="1" customWidth="1"/>
    <col min="4359" max="4359" width="10.140625" style="1" customWidth="1"/>
    <col min="4360" max="4606" width="9.140625" style="1"/>
    <col min="4607" max="4607" width="7" style="1" customWidth="1"/>
    <col min="4608" max="4608" width="9.140625" style="1"/>
    <col min="4609" max="4609" width="36.28515625" style="1" customWidth="1"/>
    <col min="4610" max="4610" width="16.42578125" style="1" bestFit="1" customWidth="1"/>
    <col min="4611" max="4611" width="22.42578125" style="1" bestFit="1" customWidth="1"/>
    <col min="4612" max="4612" width="20.140625" style="1" customWidth="1"/>
    <col min="4613" max="4613" width="24.140625" style="1" customWidth="1"/>
    <col min="4614" max="4614" width="27.85546875" style="1" customWidth="1"/>
    <col min="4615" max="4615" width="10.140625" style="1" customWidth="1"/>
    <col min="4616" max="4862" width="9.140625" style="1"/>
    <col min="4863" max="4863" width="7" style="1" customWidth="1"/>
    <col min="4864" max="4864" width="9.140625" style="1"/>
    <col min="4865" max="4865" width="36.28515625" style="1" customWidth="1"/>
    <col min="4866" max="4866" width="16.42578125" style="1" bestFit="1" customWidth="1"/>
    <col min="4867" max="4867" width="22.42578125" style="1" bestFit="1" customWidth="1"/>
    <col min="4868" max="4868" width="20.140625" style="1" customWidth="1"/>
    <col min="4869" max="4869" width="24.140625" style="1" customWidth="1"/>
    <col min="4870" max="4870" width="27.85546875" style="1" customWidth="1"/>
    <col min="4871" max="4871" width="10.140625" style="1" customWidth="1"/>
    <col min="4872" max="5118" width="9.140625" style="1"/>
    <col min="5119" max="5119" width="7" style="1" customWidth="1"/>
    <col min="5120" max="5120" width="9.140625" style="1"/>
    <col min="5121" max="5121" width="36.28515625" style="1" customWidth="1"/>
    <col min="5122" max="5122" width="16.42578125" style="1" bestFit="1" customWidth="1"/>
    <col min="5123" max="5123" width="22.42578125" style="1" bestFit="1" customWidth="1"/>
    <col min="5124" max="5124" width="20.140625" style="1" customWidth="1"/>
    <col min="5125" max="5125" width="24.140625" style="1" customWidth="1"/>
    <col min="5126" max="5126" width="27.85546875" style="1" customWidth="1"/>
    <col min="5127" max="5127" width="10.140625" style="1" customWidth="1"/>
    <col min="5128" max="5374" width="9.140625" style="1"/>
    <col min="5375" max="5375" width="7" style="1" customWidth="1"/>
    <col min="5376" max="5376" width="9.140625" style="1"/>
    <col min="5377" max="5377" width="36.28515625" style="1" customWidth="1"/>
    <col min="5378" max="5378" width="16.42578125" style="1" bestFit="1" customWidth="1"/>
    <col min="5379" max="5379" width="22.42578125" style="1" bestFit="1" customWidth="1"/>
    <col min="5380" max="5380" width="20.140625" style="1" customWidth="1"/>
    <col min="5381" max="5381" width="24.140625" style="1" customWidth="1"/>
    <col min="5382" max="5382" width="27.85546875" style="1" customWidth="1"/>
    <col min="5383" max="5383" width="10.140625" style="1" customWidth="1"/>
    <col min="5384" max="5630" width="9.140625" style="1"/>
    <col min="5631" max="5631" width="7" style="1" customWidth="1"/>
    <col min="5632" max="5632" width="9.140625" style="1"/>
    <col min="5633" max="5633" width="36.28515625" style="1" customWidth="1"/>
    <col min="5634" max="5634" width="16.42578125" style="1" bestFit="1" customWidth="1"/>
    <col min="5635" max="5635" width="22.42578125" style="1" bestFit="1" customWidth="1"/>
    <col min="5636" max="5636" width="20.140625" style="1" customWidth="1"/>
    <col min="5637" max="5637" width="24.140625" style="1" customWidth="1"/>
    <col min="5638" max="5638" width="27.85546875" style="1" customWidth="1"/>
    <col min="5639" max="5639" width="10.140625" style="1" customWidth="1"/>
    <col min="5640" max="5886" width="9.140625" style="1"/>
    <col min="5887" max="5887" width="7" style="1" customWidth="1"/>
    <col min="5888" max="5888" width="9.140625" style="1"/>
    <col min="5889" max="5889" width="36.28515625" style="1" customWidth="1"/>
    <col min="5890" max="5890" width="16.42578125" style="1" bestFit="1" customWidth="1"/>
    <col min="5891" max="5891" width="22.42578125" style="1" bestFit="1" customWidth="1"/>
    <col min="5892" max="5892" width="20.140625" style="1" customWidth="1"/>
    <col min="5893" max="5893" width="24.140625" style="1" customWidth="1"/>
    <col min="5894" max="5894" width="27.85546875" style="1" customWidth="1"/>
    <col min="5895" max="5895" width="10.140625" style="1" customWidth="1"/>
    <col min="5896" max="6142" width="9.140625" style="1"/>
    <col min="6143" max="6143" width="7" style="1" customWidth="1"/>
    <col min="6144" max="6144" width="9.140625" style="1"/>
    <col min="6145" max="6145" width="36.28515625" style="1" customWidth="1"/>
    <col min="6146" max="6146" width="16.42578125" style="1" bestFit="1" customWidth="1"/>
    <col min="6147" max="6147" width="22.42578125" style="1" bestFit="1" customWidth="1"/>
    <col min="6148" max="6148" width="20.140625" style="1" customWidth="1"/>
    <col min="6149" max="6149" width="24.140625" style="1" customWidth="1"/>
    <col min="6150" max="6150" width="27.85546875" style="1" customWidth="1"/>
    <col min="6151" max="6151" width="10.140625" style="1" customWidth="1"/>
    <col min="6152" max="6398" width="9.140625" style="1"/>
    <col min="6399" max="6399" width="7" style="1" customWidth="1"/>
    <col min="6400" max="6400" width="9.140625" style="1"/>
    <col min="6401" max="6401" width="36.28515625" style="1" customWidth="1"/>
    <col min="6402" max="6402" width="16.42578125" style="1" bestFit="1" customWidth="1"/>
    <col min="6403" max="6403" width="22.42578125" style="1" bestFit="1" customWidth="1"/>
    <col min="6404" max="6404" width="20.140625" style="1" customWidth="1"/>
    <col min="6405" max="6405" width="24.140625" style="1" customWidth="1"/>
    <col min="6406" max="6406" width="27.85546875" style="1" customWidth="1"/>
    <col min="6407" max="6407" width="10.140625" style="1" customWidth="1"/>
    <col min="6408" max="6654" width="9.140625" style="1"/>
    <col min="6655" max="6655" width="7" style="1" customWidth="1"/>
    <col min="6656" max="6656" width="9.140625" style="1"/>
    <col min="6657" max="6657" width="36.28515625" style="1" customWidth="1"/>
    <col min="6658" max="6658" width="16.42578125" style="1" bestFit="1" customWidth="1"/>
    <col min="6659" max="6659" width="22.42578125" style="1" bestFit="1" customWidth="1"/>
    <col min="6660" max="6660" width="20.140625" style="1" customWidth="1"/>
    <col min="6661" max="6661" width="24.140625" style="1" customWidth="1"/>
    <col min="6662" max="6662" width="27.85546875" style="1" customWidth="1"/>
    <col min="6663" max="6663" width="10.140625" style="1" customWidth="1"/>
    <col min="6664" max="6910" width="9.140625" style="1"/>
    <col min="6911" max="6911" width="7" style="1" customWidth="1"/>
    <col min="6912" max="6912" width="9.140625" style="1"/>
    <col min="6913" max="6913" width="36.28515625" style="1" customWidth="1"/>
    <col min="6914" max="6914" width="16.42578125" style="1" bestFit="1" customWidth="1"/>
    <col min="6915" max="6915" width="22.42578125" style="1" bestFit="1" customWidth="1"/>
    <col min="6916" max="6916" width="20.140625" style="1" customWidth="1"/>
    <col min="6917" max="6917" width="24.140625" style="1" customWidth="1"/>
    <col min="6918" max="6918" width="27.85546875" style="1" customWidth="1"/>
    <col min="6919" max="6919" width="10.140625" style="1" customWidth="1"/>
    <col min="6920" max="7166" width="9.140625" style="1"/>
    <col min="7167" max="7167" width="7" style="1" customWidth="1"/>
    <col min="7168" max="7168" width="9.140625" style="1"/>
    <col min="7169" max="7169" width="36.28515625" style="1" customWidth="1"/>
    <col min="7170" max="7170" width="16.42578125" style="1" bestFit="1" customWidth="1"/>
    <col min="7171" max="7171" width="22.42578125" style="1" bestFit="1" customWidth="1"/>
    <col min="7172" max="7172" width="20.140625" style="1" customWidth="1"/>
    <col min="7173" max="7173" width="24.140625" style="1" customWidth="1"/>
    <col min="7174" max="7174" width="27.85546875" style="1" customWidth="1"/>
    <col min="7175" max="7175" width="10.140625" style="1" customWidth="1"/>
    <col min="7176" max="7422" width="9.140625" style="1"/>
    <col min="7423" max="7423" width="7" style="1" customWidth="1"/>
    <col min="7424" max="7424" width="9.140625" style="1"/>
    <col min="7425" max="7425" width="36.28515625" style="1" customWidth="1"/>
    <col min="7426" max="7426" width="16.42578125" style="1" bestFit="1" customWidth="1"/>
    <col min="7427" max="7427" width="22.42578125" style="1" bestFit="1" customWidth="1"/>
    <col min="7428" max="7428" width="20.140625" style="1" customWidth="1"/>
    <col min="7429" max="7429" width="24.140625" style="1" customWidth="1"/>
    <col min="7430" max="7430" width="27.85546875" style="1" customWidth="1"/>
    <col min="7431" max="7431" width="10.140625" style="1" customWidth="1"/>
    <col min="7432" max="7678" width="9.140625" style="1"/>
    <col min="7679" max="7679" width="7" style="1" customWidth="1"/>
    <col min="7680" max="7680" width="9.140625" style="1"/>
    <col min="7681" max="7681" width="36.28515625" style="1" customWidth="1"/>
    <col min="7682" max="7682" width="16.42578125" style="1" bestFit="1" customWidth="1"/>
    <col min="7683" max="7683" width="22.42578125" style="1" bestFit="1" customWidth="1"/>
    <col min="7684" max="7684" width="20.140625" style="1" customWidth="1"/>
    <col min="7685" max="7685" width="24.140625" style="1" customWidth="1"/>
    <col min="7686" max="7686" width="27.85546875" style="1" customWidth="1"/>
    <col min="7687" max="7687" width="10.140625" style="1" customWidth="1"/>
    <col min="7688" max="7934" width="9.140625" style="1"/>
    <col min="7935" max="7935" width="7" style="1" customWidth="1"/>
    <col min="7936" max="7936" width="9.140625" style="1"/>
    <col min="7937" max="7937" width="36.28515625" style="1" customWidth="1"/>
    <col min="7938" max="7938" width="16.42578125" style="1" bestFit="1" customWidth="1"/>
    <col min="7939" max="7939" width="22.42578125" style="1" bestFit="1" customWidth="1"/>
    <col min="7940" max="7940" width="20.140625" style="1" customWidth="1"/>
    <col min="7941" max="7941" width="24.140625" style="1" customWidth="1"/>
    <col min="7942" max="7942" width="27.85546875" style="1" customWidth="1"/>
    <col min="7943" max="7943" width="10.140625" style="1" customWidth="1"/>
    <col min="7944" max="8190" width="9.140625" style="1"/>
    <col min="8191" max="8191" width="7" style="1" customWidth="1"/>
    <col min="8192" max="8192" width="9.140625" style="1"/>
    <col min="8193" max="8193" width="36.28515625" style="1" customWidth="1"/>
    <col min="8194" max="8194" width="16.42578125" style="1" bestFit="1" customWidth="1"/>
    <col min="8195" max="8195" width="22.42578125" style="1" bestFit="1" customWidth="1"/>
    <col min="8196" max="8196" width="20.140625" style="1" customWidth="1"/>
    <col min="8197" max="8197" width="24.140625" style="1" customWidth="1"/>
    <col min="8198" max="8198" width="27.85546875" style="1" customWidth="1"/>
    <col min="8199" max="8199" width="10.140625" style="1" customWidth="1"/>
    <col min="8200" max="8446" width="9.140625" style="1"/>
    <col min="8447" max="8447" width="7" style="1" customWidth="1"/>
    <col min="8448" max="8448" width="9.140625" style="1"/>
    <col min="8449" max="8449" width="36.28515625" style="1" customWidth="1"/>
    <col min="8450" max="8450" width="16.42578125" style="1" bestFit="1" customWidth="1"/>
    <col min="8451" max="8451" width="22.42578125" style="1" bestFit="1" customWidth="1"/>
    <col min="8452" max="8452" width="20.140625" style="1" customWidth="1"/>
    <col min="8453" max="8453" width="24.140625" style="1" customWidth="1"/>
    <col min="8454" max="8454" width="27.85546875" style="1" customWidth="1"/>
    <col min="8455" max="8455" width="10.140625" style="1" customWidth="1"/>
    <col min="8456" max="8702" width="9.140625" style="1"/>
    <col min="8703" max="8703" width="7" style="1" customWidth="1"/>
    <col min="8704" max="8704" width="9.140625" style="1"/>
    <col min="8705" max="8705" width="36.28515625" style="1" customWidth="1"/>
    <col min="8706" max="8706" width="16.42578125" style="1" bestFit="1" customWidth="1"/>
    <col min="8707" max="8707" width="22.42578125" style="1" bestFit="1" customWidth="1"/>
    <col min="8708" max="8708" width="20.140625" style="1" customWidth="1"/>
    <col min="8709" max="8709" width="24.140625" style="1" customWidth="1"/>
    <col min="8710" max="8710" width="27.85546875" style="1" customWidth="1"/>
    <col min="8711" max="8711" width="10.140625" style="1" customWidth="1"/>
    <col min="8712" max="8958" width="9.140625" style="1"/>
    <col min="8959" max="8959" width="7" style="1" customWidth="1"/>
    <col min="8960" max="8960" width="9.140625" style="1"/>
    <col min="8961" max="8961" width="36.28515625" style="1" customWidth="1"/>
    <col min="8962" max="8962" width="16.42578125" style="1" bestFit="1" customWidth="1"/>
    <col min="8963" max="8963" width="22.42578125" style="1" bestFit="1" customWidth="1"/>
    <col min="8964" max="8964" width="20.140625" style="1" customWidth="1"/>
    <col min="8965" max="8965" width="24.140625" style="1" customWidth="1"/>
    <col min="8966" max="8966" width="27.85546875" style="1" customWidth="1"/>
    <col min="8967" max="8967" width="10.140625" style="1" customWidth="1"/>
    <col min="8968" max="9214" width="9.140625" style="1"/>
    <col min="9215" max="9215" width="7" style="1" customWidth="1"/>
    <col min="9216" max="9216" width="9.140625" style="1"/>
    <col min="9217" max="9217" width="36.28515625" style="1" customWidth="1"/>
    <col min="9218" max="9218" width="16.42578125" style="1" bestFit="1" customWidth="1"/>
    <col min="9219" max="9219" width="22.42578125" style="1" bestFit="1" customWidth="1"/>
    <col min="9220" max="9220" width="20.140625" style="1" customWidth="1"/>
    <col min="9221" max="9221" width="24.140625" style="1" customWidth="1"/>
    <col min="9222" max="9222" width="27.85546875" style="1" customWidth="1"/>
    <col min="9223" max="9223" width="10.140625" style="1" customWidth="1"/>
    <col min="9224" max="9470" width="9.140625" style="1"/>
    <col min="9471" max="9471" width="7" style="1" customWidth="1"/>
    <col min="9472" max="9472" width="9.140625" style="1"/>
    <col min="9473" max="9473" width="36.28515625" style="1" customWidth="1"/>
    <col min="9474" max="9474" width="16.42578125" style="1" bestFit="1" customWidth="1"/>
    <col min="9475" max="9475" width="22.42578125" style="1" bestFit="1" customWidth="1"/>
    <col min="9476" max="9476" width="20.140625" style="1" customWidth="1"/>
    <col min="9477" max="9477" width="24.140625" style="1" customWidth="1"/>
    <col min="9478" max="9478" width="27.85546875" style="1" customWidth="1"/>
    <col min="9479" max="9479" width="10.140625" style="1" customWidth="1"/>
    <col min="9480" max="9726" width="9.140625" style="1"/>
    <col min="9727" max="9727" width="7" style="1" customWidth="1"/>
    <col min="9728" max="9728" width="9.140625" style="1"/>
    <col min="9729" max="9729" width="36.28515625" style="1" customWidth="1"/>
    <col min="9730" max="9730" width="16.42578125" style="1" bestFit="1" customWidth="1"/>
    <col min="9731" max="9731" width="22.42578125" style="1" bestFit="1" customWidth="1"/>
    <col min="9732" max="9732" width="20.140625" style="1" customWidth="1"/>
    <col min="9733" max="9733" width="24.140625" style="1" customWidth="1"/>
    <col min="9734" max="9734" width="27.85546875" style="1" customWidth="1"/>
    <col min="9735" max="9735" width="10.140625" style="1" customWidth="1"/>
    <col min="9736" max="9982" width="9.140625" style="1"/>
    <col min="9983" max="9983" width="7" style="1" customWidth="1"/>
    <col min="9984" max="9984" width="9.140625" style="1"/>
    <col min="9985" max="9985" width="36.28515625" style="1" customWidth="1"/>
    <col min="9986" max="9986" width="16.42578125" style="1" bestFit="1" customWidth="1"/>
    <col min="9987" max="9987" width="22.42578125" style="1" bestFit="1" customWidth="1"/>
    <col min="9988" max="9988" width="20.140625" style="1" customWidth="1"/>
    <col min="9989" max="9989" width="24.140625" style="1" customWidth="1"/>
    <col min="9990" max="9990" width="27.85546875" style="1" customWidth="1"/>
    <col min="9991" max="9991" width="10.140625" style="1" customWidth="1"/>
    <col min="9992" max="10238" width="9.140625" style="1"/>
    <col min="10239" max="10239" width="7" style="1" customWidth="1"/>
    <col min="10240" max="10240" width="9.140625" style="1"/>
    <col min="10241" max="10241" width="36.28515625" style="1" customWidth="1"/>
    <col min="10242" max="10242" width="16.42578125" style="1" bestFit="1" customWidth="1"/>
    <col min="10243" max="10243" width="22.42578125" style="1" bestFit="1" customWidth="1"/>
    <col min="10244" max="10244" width="20.140625" style="1" customWidth="1"/>
    <col min="10245" max="10245" width="24.140625" style="1" customWidth="1"/>
    <col min="10246" max="10246" width="27.85546875" style="1" customWidth="1"/>
    <col min="10247" max="10247" width="10.140625" style="1" customWidth="1"/>
    <col min="10248" max="10494" width="9.140625" style="1"/>
    <col min="10495" max="10495" width="7" style="1" customWidth="1"/>
    <col min="10496" max="10496" width="9.140625" style="1"/>
    <col min="10497" max="10497" width="36.28515625" style="1" customWidth="1"/>
    <col min="10498" max="10498" width="16.42578125" style="1" bestFit="1" customWidth="1"/>
    <col min="10499" max="10499" width="22.42578125" style="1" bestFit="1" customWidth="1"/>
    <col min="10500" max="10500" width="20.140625" style="1" customWidth="1"/>
    <col min="10501" max="10501" width="24.140625" style="1" customWidth="1"/>
    <col min="10502" max="10502" width="27.85546875" style="1" customWidth="1"/>
    <col min="10503" max="10503" width="10.140625" style="1" customWidth="1"/>
    <col min="10504" max="10750" width="9.140625" style="1"/>
    <col min="10751" max="10751" width="7" style="1" customWidth="1"/>
    <col min="10752" max="10752" width="9.140625" style="1"/>
    <col min="10753" max="10753" width="36.28515625" style="1" customWidth="1"/>
    <col min="10754" max="10754" width="16.42578125" style="1" bestFit="1" customWidth="1"/>
    <col min="10755" max="10755" width="22.42578125" style="1" bestFit="1" customWidth="1"/>
    <col min="10756" max="10756" width="20.140625" style="1" customWidth="1"/>
    <col min="10757" max="10757" width="24.140625" style="1" customWidth="1"/>
    <col min="10758" max="10758" width="27.85546875" style="1" customWidth="1"/>
    <col min="10759" max="10759" width="10.140625" style="1" customWidth="1"/>
    <col min="10760" max="11006" width="9.140625" style="1"/>
    <col min="11007" max="11007" width="7" style="1" customWidth="1"/>
    <col min="11008" max="11008" width="9.140625" style="1"/>
    <col min="11009" max="11009" width="36.28515625" style="1" customWidth="1"/>
    <col min="11010" max="11010" width="16.42578125" style="1" bestFit="1" customWidth="1"/>
    <col min="11011" max="11011" width="22.42578125" style="1" bestFit="1" customWidth="1"/>
    <col min="11012" max="11012" width="20.140625" style="1" customWidth="1"/>
    <col min="11013" max="11013" width="24.140625" style="1" customWidth="1"/>
    <col min="11014" max="11014" width="27.85546875" style="1" customWidth="1"/>
    <col min="11015" max="11015" width="10.140625" style="1" customWidth="1"/>
    <col min="11016" max="11262" width="9.140625" style="1"/>
    <col min="11263" max="11263" width="7" style="1" customWidth="1"/>
    <col min="11264" max="11264" width="9.140625" style="1"/>
    <col min="11265" max="11265" width="36.28515625" style="1" customWidth="1"/>
    <col min="11266" max="11266" width="16.42578125" style="1" bestFit="1" customWidth="1"/>
    <col min="11267" max="11267" width="22.42578125" style="1" bestFit="1" customWidth="1"/>
    <col min="11268" max="11268" width="20.140625" style="1" customWidth="1"/>
    <col min="11269" max="11269" width="24.140625" style="1" customWidth="1"/>
    <col min="11270" max="11270" width="27.85546875" style="1" customWidth="1"/>
    <col min="11271" max="11271" width="10.140625" style="1" customWidth="1"/>
    <col min="11272" max="11518" width="9.140625" style="1"/>
    <col min="11519" max="11519" width="7" style="1" customWidth="1"/>
    <col min="11520" max="11520" width="9.140625" style="1"/>
    <col min="11521" max="11521" width="36.28515625" style="1" customWidth="1"/>
    <col min="11522" max="11522" width="16.42578125" style="1" bestFit="1" customWidth="1"/>
    <col min="11523" max="11523" width="22.42578125" style="1" bestFit="1" customWidth="1"/>
    <col min="11524" max="11524" width="20.140625" style="1" customWidth="1"/>
    <col min="11525" max="11525" width="24.140625" style="1" customWidth="1"/>
    <col min="11526" max="11526" width="27.85546875" style="1" customWidth="1"/>
    <col min="11527" max="11527" width="10.140625" style="1" customWidth="1"/>
    <col min="11528" max="11774" width="9.140625" style="1"/>
    <col min="11775" max="11775" width="7" style="1" customWidth="1"/>
    <col min="11776" max="11776" width="9.140625" style="1"/>
    <col min="11777" max="11777" width="36.28515625" style="1" customWidth="1"/>
    <col min="11778" max="11778" width="16.42578125" style="1" bestFit="1" customWidth="1"/>
    <col min="11779" max="11779" width="22.42578125" style="1" bestFit="1" customWidth="1"/>
    <col min="11780" max="11780" width="20.140625" style="1" customWidth="1"/>
    <col min="11781" max="11781" width="24.140625" style="1" customWidth="1"/>
    <col min="11782" max="11782" width="27.85546875" style="1" customWidth="1"/>
    <col min="11783" max="11783" width="10.140625" style="1" customWidth="1"/>
    <col min="11784" max="12030" width="9.140625" style="1"/>
    <col min="12031" max="12031" width="7" style="1" customWidth="1"/>
    <col min="12032" max="12032" width="9.140625" style="1"/>
    <col min="12033" max="12033" width="36.28515625" style="1" customWidth="1"/>
    <col min="12034" max="12034" width="16.42578125" style="1" bestFit="1" customWidth="1"/>
    <col min="12035" max="12035" width="22.42578125" style="1" bestFit="1" customWidth="1"/>
    <col min="12036" max="12036" width="20.140625" style="1" customWidth="1"/>
    <col min="12037" max="12037" width="24.140625" style="1" customWidth="1"/>
    <col min="12038" max="12038" width="27.85546875" style="1" customWidth="1"/>
    <col min="12039" max="12039" width="10.140625" style="1" customWidth="1"/>
    <col min="12040" max="12286" width="9.140625" style="1"/>
    <col min="12287" max="12287" width="7" style="1" customWidth="1"/>
    <col min="12288" max="12288" width="9.140625" style="1"/>
    <col min="12289" max="12289" width="36.28515625" style="1" customWidth="1"/>
    <col min="12290" max="12290" width="16.42578125" style="1" bestFit="1" customWidth="1"/>
    <col min="12291" max="12291" width="22.42578125" style="1" bestFit="1" customWidth="1"/>
    <col min="12292" max="12292" width="20.140625" style="1" customWidth="1"/>
    <col min="12293" max="12293" width="24.140625" style="1" customWidth="1"/>
    <col min="12294" max="12294" width="27.85546875" style="1" customWidth="1"/>
    <col min="12295" max="12295" width="10.140625" style="1" customWidth="1"/>
    <col min="12296" max="12542" width="9.140625" style="1"/>
    <col min="12543" max="12543" width="7" style="1" customWidth="1"/>
    <col min="12544" max="12544" width="9.140625" style="1"/>
    <col min="12545" max="12545" width="36.28515625" style="1" customWidth="1"/>
    <col min="12546" max="12546" width="16.42578125" style="1" bestFit="1" customWidth="1"/>
    <col min="12547" max="12547" width="22.42578125" style="1" bestFit="1" customWidth="1"/>
    <col min="12548" max="12548" width="20.140625" style="1" customWidth="1"/>
    <col min="12549" max="12549" width="24.140625" style="1" customWidth="1"/>
    <col min="12550" max="12550" width="27.85546875" style="1" customWidth="1"/>
    <col min="12551" max="12551" width="10.140625" style="1" customWidth="1"/>
    <col min="12552" max="12798" width="9.140625" style="1"/>
    <col min="12799" max="12799" width="7" style="1" customWidth="1"/>
    <col min="12800" max="12800" width="9.140625" style="1"/>
    <col min="12801" max="12801" width="36.28515625" style="1" customWidth="1"/>
    <col min="12802" max="12802" width="16.42578125" style="1" bestFit="1" customWidth="1"/>
    <col min="12803" max="12803" width="22.42578125" style="1" bestFit="1" customWidth="1"/>
    <col min="12804" max="12804" width="20.140625" style="1" customWidth="1"/>
    <col min="12805" max="12805" width="24.140625" style="1" customWidth="1"/>
    <col min="12806" max="12806" width="27.85546875" style="1" customWidth="1"/>
    <col min="12807" max="12807" width="10.140625" style="1" customWidth="1"/>
    <col min="12808" max="13054" width="9.140625" style="1"/>
    <col min="13055" max="13055" width="7" style="1" customWidth="1"/>
    <col min="13056" max="13056" width="9.140625" style="1"/>
    <col min="13057" max="13057" width="36.28515625" style="1" customWidth="1"/>
    <col min="13058" max="13058" width="16.42578125" style="1" bestFit="1" customWidth="1"/>
    <col min="13059" max="13059" width="22.42578125" style="1" bestFit="1" customWidth="1"/>
    <col min="13060" max="13060" width="20.140625" style="1" customWidth="1"/>
    <col min="13061" max="13061" width="24.140625" style="1" customWidth="1"/>
    <col min="13062" max="13062" width="27.85546875" style="1" customWidth="1"/>
    <col min="13063" max="13063" width="10.140625" style="1" customWidth="1"/>
    <col min="13064" max="13310" width="9.140625" style="1"/>
    <col min="13311" max="13311" width="7" style="1" customWidth="1"/>
    <col min="13312" max="13312" width="9.140625" style="1"/>
    <col min="13313" max="13313" width="36.28515625" style="1" customWidth="1"/>
    <col min="13314" max="13314" width="16.42578125" style="1" bestFit="1" customWidth="1"/>
    <col min="13315" max="13315" width="22.42578125" style="1" bestFit="1" customWidth="1"/>
    <col min="13316" max="13316" width="20.140625" style="1" customWidth="1"/>
    <col min="13317" max="13317" width="24.140625" style="1" customWidth="1"/>
    <col min="13318" max="13318" width="27.85546875" style="1" customWidth="1"/>
    <col min="13319" max="13319" width="10.140625" style="1" customWidth="1"/>
    <col min="13320" max="13566" width="9.140625" style="1"/>
    <col min="13567" max="13567" width="7" style="1" customWidth="1"/>
    <col min="13568" max="13568" width="9.140625" style="1"/>
    <col min="13569" max="13569" width="36.28515625" style="1" customWidth="1"/>
    <col min="13570" max="13570" width="16.42578125" style="1" bestFit="1" customWidth="1"/>
    <col min="13571" max="13571" width="22.42578125" style="1" bestFit="1" customWidth="1"/>
    <col min="13572" max="13572" width="20.140625" style="1" customWidth="1"/>
    <col min="13573" max="13573" width="24.140625" style="1" customWidth="1"/>
    <col min="13574" max="13574" width="27.85546875" style="1" customWidth="1"/>
    <col min="13575" max="13575" width="10.140625" style="1" customWidth="1"/>
    <col min="13576" max="13822" width="9.140625" style="1"/>
    <col min="13823" max="13823" width="7" style="1" customWidth="1"/>
    <col min="13824" max="13824" width="9.140625" style="1"/>
    <col min="13825" max="13825" width="36.28515625" style="1" customWidth="1"/>
    <col min="13826" max="13826" width="16.42578125" style="1" bestFit="1" customWidth="1"/>
    <col min="13827" max="13827" width="22.42578125" style="1" bestFit="1" customWidth="1"/>
    <col min="13828" max="13828" width="20.140625" style="1" customWidth="1"/>
    <col min="13829" max="13829" width="24.140625" style="1" customWidth="1"/>
    <col min="13830" max="13830" width="27.85546875" style="1" customWidth="1"/>
    <col min="13831" max="13831" width="10.140625" style="1" customWidth="1"/>
    <col min="13832" max="14078" width="9.140625" style="1"/>
    <col min="14079" max="14079" width="7" style="1" customWidth="1"/>
    <col min="14080" max="14080" width="9.140625" style="1"/>
    <col min="14081" max="14081" width="36.28515625" style="1" customWidth="1"/>
    <col min="14082" max="14082" width="16.42578125" style="1" bestFit="1" customWidth="1"/>
    <col min="14083" max="14083" width="22.42578125" style="1" bestFit="1" customWidth="1"/>
    <col min="14084" max="14084" width="20.140625" style="1" customWidth="1"/>
    <col min="14085" max="14085" width="24.140625" style="1" customWidth="1"/>
    <col min="14086" max="14086" width="27.85546875" style="1" customWidth="1"/>
    <col min="14087" max="14087" width="10.140625" style="1" customWidth="1"/>
    <col min="14088" max="14334" width="9.140625" style="1"/>
    <col min="14335" max="14335" width="7" style="1" customWidth="1"/>
    <col min="14336" max="14336" width="9.140625" style="1"/>
    <col min="14337" max="14337" width="36.28515625" style="1" customWidth="1"/>
    <col min="14338" max="14338" width="16.42578125" style="1" bestFit="1" customWidth="1"/>
    <col min="14339" max="14339" width="22.42578125" style="1" bestFit="1" customWidth="1"/>
    <col min="14340" max="14340" width="20.140625" style="1" customWidth="1"/>
    <col min="14341" max="14341" width="24.140625" style="1" customWidth="1"/>
    <col min="14342" max="14342" width="27.85546875" style="1" customWidth="1"/>
    <col min="14343" max="14343" width="10.140625" style="1" customWidth="1"/>
    <col min="14344" max="14590" width="9.140625" style="1"/>
    <col min="14591" max="14591" width="7" style="1" customWidth="1"/>
    <col min="14592" max="14592" width="9.140625" style="1"/>
    <col min="14593" max="14593" width="36.28515625" style="1" customWidth="1"/>
    <col min="14594" max="14594" width="16.42578125" style="1" bestFit="1" customWidth="1"/>
    <col min="14595" max="14595" width="22.42578125" style="1" bestFit="1" customWidth="1"/>
    <col min="14596" max="14596" width="20.140625" style="1" customWidth="1"/>
    <col min="14597" max="14597" width="24.140625" style="1" customWidth="1"/>
    <col min="14598" max="14598" width="27.85546875" style="1" customWidth="1"/>
    <col min="14599" max="14599" width="10.140625" style="1" customWidth="1"/>
    <col min="14600" max="14846" width="9.140625" style="1"/>
    <col min="14847" max="14847" width="7" style="1" customWidth="1"/>
    <col min="14848" max="14848" width="9.140625" style="1"/>
    <col min="14849" max="14849" width="36.28515625" style="1" customWidth="1"/>
    <col min="14850" max="14850" width="16.42578125" style="1" bestFit="1" customWidth="1"/>
    <col min="14851" max="14851" width="22.42578125" style="1" bestFit="1" customWidth="1"/>
    <col min="14852" max="14852" width="20.140625" style="1" customWidth="1"/>
    <col min="14853" max="14853" width="24.140625" style="1" customWidth="1"/>
    <col min="14854" max="14854" width="27.85546875" style="1" customWidth="1"/>
    <col min="14855" max="14855" width="10.140625" style="1" customWidth="1"/>
    <col min="14856" max="15102" width="9.140625" style="1"/>
    <col min="15103" max="15103" width="7" style="1" customWidth="1"/>
    <col min="15104" max="15104" width="9.140625" style="1"/>
    <col min="15105" max="15105" width="36.28515625" style="1" customWidth="1"/>
    <col min="15106" max="15106" width="16.42578125" style="1" bestFit="1" customWidth="1"/>
    <col min="15107" max="15107" width="22.42578125" style="1" bestFit="1" customWidth="1"/>
    <col min="15108" max="15108" width="20.140625" style="1" customWidth="1"/>
    <col min="15109" max="15109" width="24.140625" style="1" customWidth="1"/>
    <col min="15110" max="15110" width="27.85546875" style="1" customWidth="1"/>
    <col min="15111" max="15111" width="10.140625" style="1" customWidth="1"/>
    <col min="15112" max="15358" width="9.140625" style="1"/>
    <col min="15359" max="15359" width="7" style="1" customWidth="1"/>
    <col min="15360" max="15360" width="9.140625" style="1"/>
    <col min="15361" max="15361" width="36.28515625" style="1" customWidth="1"/>
    <col min="15362" max="15362" width="16.42578125" style="1" bestFit="1" customWidth="1"/>
    <col min="15363" max="15363" width="22.42578125" style="1" bestFit="1" customWidth="1"/>
    <col min="15364" max="15364" width="20.140625" style="1" customWidth="1"/>
    <col min="15365" max="15365" width="24.140625" style="1" customWidth="1"/>
    <col min="15366" max="15366" width="27.85546875" style="1" customWidth="1"/>
    <col min="15367" max="15367" width="10.140625" style="1" customWidth="1"/>
    <col min="15368" max="15614" width="9.140625" style="1"/>
    <col min="15615" max="15615" width="7" style="1" customWidth="1"/>
    <col min="15616" max="15616" width="9.140625" style="1"/>
    <col min="15617" max="15617" width="36.28515625" style="1" customWidth="1"/>
    <col min="15618" max="15618" width="16.42578125" style="1" bestFit="1" customWidth="1"/>
    <col min="15619" max="15619" width="22.42578125" style="1" bestFit="1" customWidth="1"/>
    <col min="15620" max="15620" width="20.140625" style="1" customWidth="1"/>
    <col min="15621" max="15621" width="24.140625" style="1" customWidth="1"/>
    <col min="15622" max="15622" width="27.85546875" style="1" customWidth="1"/>
    <col min="15623" max="15623" width="10.140625" style="1" customWidth="1"/>
    <col min="15624" max="15870" width="9.140625" style="1"/>
    <col min="15871" max="15871" width="7" style="1" customWidth="1"/>
    <col min="15872" max="15872" width="9.140625" style="1"/>
    <col min="15873" max="15873" width="36.28515625" style="1" customWidth="1"/>
    <col min="15874" max="15874" width="16.42578125" style="1" bestFit="1" customWidth="1"/>
    <col min="15875" max="15875" width="22.42578125" style="1" bestFit="1" customWidth="1"/>
    <col min="15876" max="15876" width="20.140625" style="1" customWidth="1"/>
    <col min="15877" max="15877" width="24.140625" style="1" customWidth="1"/>
    <col min="15878" max="15878" width="27.85546875" style="1" customWidth="1"/>
    <col min="15879" max="15879" width="10.140625" style="1" customWidth="1"/>
    <col min="15880" max="16126" width="9.140625" style="1"/>
    <col min="16127" max="16127" width="7" style="1" customWidth="1"/>
    <col min="16128" max="16128" width="9.140625" style="1"/>
    <col min="16129" max="16129" width="36.28515625" style="1" customWidth="1"/>
    <col min="16130" max="16130" width="16.42578125" style="1" bestFit="1" customWidth="1"/>
    <col min="16131" max="16131" width="22.42578125" style="1" bestFit="1" customWidth="1"/>
    <col min="16132" max="16132" width="20.140625" style="1" customWidth="1"/>
    <col min="16133" max="16133" width="24.140625" style="1" customWidth="1"/>
    <col min="16134" max="16134" width="27.85546875" style="1" customWidth="1"/>
    <col min="16135" max="16135" width="10.140625" style="1" customWidth="1"/>
    <col min="16136" max="16384" width="9.140625" style="1"/>
  </cols>
  <sheetData>
    <row r="1" spans="1:11" ht="15.75" customHeight="1" x14ac:dyDescent="0.25">
      <c r="A1" s="4"/>
      <c r="B1" s="61" t="s">
        <v>33</v>
      </c>
      <c r="C1" s="61"/>
      <c r="D1" s="61"/>
      <c r="E1" s="61"/>
      <c r="F1" s="62"/>
      <c r="G1" s="2"/>
    </row>
    <row r="2" spans="1:11" ht="22.5" customHeight="1" x14ac:dyDescent="0.25">
      <c r="A2" s="5"/>
      <c r="B2" s="63"/>
      <c r="C2" s="63"/>
      <c r="D2" s="63"/>
      <c r="E2" s="63"/>
      <c r="F2" s="64"/>
      <c r="G2" s="2"/>
    </row>
    <row r="3" spans="1:11" ht="22.5" customHeight="1" x14ac:dyDescent="0.25">
      <c r="A3" s="5"/>
      <c r="B3" s="63"/>
      <c r="C3" s="63"/>
      <c r="D3" s="63"/>
      <c r="E3" s="63"/>
      <c r="F3" s="64"/>
      <c r="G3" s="2"/>
    </row>
    <row r="4" spans="1:11" ht="17.45" customHeight="1" x14ac:dyDescent="0.25">
      <c r="A4" s="5"/>
      <c r="B4" s="63"/>
      <c r="C4" s="63"/>
      <c r="D4" s="63"/>
      <c r="E4" s="63"/>
      <c r="F4" s="64"/>
      <c r="G4" s="2"/>
      <c r="H4" s="6"/>
    </row>
    <row r="5" spans="1:11" ht="17.45" customHeight="1" x14ac:dyDescent="0.25">
      <c r="A5" s="5"/>
      <c r="B5" s="63"/>
      <c r="C5" s="63"/>
      <c r="D5" s="63"/>
      <c r="E5" s="63"/>
      <c r="F5" s="64"/>
      <c r="G5" s="2"/>
      <c r="H5" s="6"/>
    </row>
    <row r="6" spans="1:11" ht="14.45" customHeight="1" x14ac:dyDescent="0.25">
      <c r="A6" s="5"/>
      <c r="B6" s="63"/>
      <c r="C6" s="63"/>
      <c r="D6" s="63"/>
      <c r="E6" s="63"/>
      <c r="F6" s="64"/>
      <c r="G6" s="2"/>
    </row>
    <row r="7" spans="1:11" ht="6" customHeight="1" x14ac:dyDescent="0.25">
      <c r="A7" s="58"/>
      <c r="B7" s="59"/>
      <c r="C7" s="59"/>
      <c r="D7" s="59"/>
      <c r="E7" s="59"/>
      <c r="F7" s="60"/>
      <c r="G7" s="2"/>
    </row>
    <row r="8" spans="1:11" ht="6" customHeight="1" thickBot="1" x14ac:dyDescent="0.3">
      <c r="A8" s="5"/>
      <c r="B8" s="7"/>
      <c r="C8" s="7"/>
      <c r="D8" s="7"/>
      <c r="E8" s="7"/>
      <c r="F8" s="8"/>
      <c r="G8" s="2"/>
    </row>
    <row r="9" spans="1:11" ht="15.75" thickBot="1" x14ac:dyDescent="0.3">
      <c r="A9" s="5"/>
      <c r="B9" s="35" t="s">
        <v>5</v>
      </c>
      <c r="C9" s="50"/>
      <c r="D9" s="51"/>
      <c r="E9" s="52"/>
      <c r="F9" s="65"/>
      <c r="G9" s="2"/>
    </row>
    <row r="10" spans="1:11" ht="15.75" thickBot="1" x14ac:dyDescent="0.3">
      <c r="A10" s="5"/>
      <c r="B10" s="35"/>
      <c r="C10" s="7"/>
      <c r="D10" s="7"/>
      <c r="E10" s="7"/>
      <c r="F10" s="8"/>
      <c r="G10" s="2"/>
    </row>
    <row r="11" spans="1:11" x14ac:dyDescent="0.25">
      <c r="A11" s="5"/>
      <c r="B11" s="35"/>
      <c r="C11" s="41" t="s">
        <v>6</v>
      </c>
      <c r="D11" s="42"/>
      <c r="E11" s="43"/>
      <c r="F11" s="8"/>
      <c r="G11" s="2"/>
      <c r="K11" s="3"/>
    </row>
    <row r="12" spans="1:11" x14ac:dyDescent="0.25">
      <c r="A12" s="66"/>
      <c r="B12" s="2"/>
      <c r="C12" s="44"/>
      <c r="D12" s="45"/>
      <c r="E12" s="46"/>
      <c r="F12" s="8"/>
      <c r="G12" s="2"/>
      <c r="K12" s="3"/>
    </row>
    <row r="13" spans="1:11" ht="15.75" thickBot="1" x14ac:dyDescent="0.3">
      <c r="A13" s="66"/>
      <c r="B13" s="2"/>
      <c r="C13" s="47"/>
      <c r="D13" s="48"/>
      <c r="E13" s="49"/>
      <c r="F13" s="8"/>
      <c r="G13" s="2"/>
      <c r="K13" s="3"/>
    </row>
    <row r="14" spans="1:11" x14ac:dyDescent="0.25">
      <c r="A14" s="66"/>
      <c r="B14" s="2"/>
      <c r="C14" s="2"/>
      <c r="D14" s="7"/>
      <c r="E14" s="7"/>
      <c r="F14" s="8"/>
      <c r="G14" s="2"/>
      <c r="H14" s="3"/>
      <c r="I14" s="3"/>
      <c r="J14" s="3"/>
      <c r="K14" s="3"/>
    </row>
    <row r="15" spans="1:11" x14ac:dyDescent="0.25">
      <c r="A15" s="5"/>
      <c r="B15" s="35"/>
      <c r="C15" s="7"/>
      <c r="D15" s="7"/>
      <c r="E15" s="7"/>
      <c r="F15" s="8"/>
      <c r="G15" s="2"/>
      <c r="H15" s="3"/>
      <c r="I15" s="3"/>
      <c r="J15" s="3"/>
      <c r="K15" s="3"/>
    </row>
    <row r="16" spans="1:11" x14ac:dyDescent="0.25">
      <c r="A16" s="5"/>
      <c r="B16" s="35"/>
      <c r="C16" s="7"/>
      <c r="D16" s="7"/>
      <c r="E16" s="7"/>
      <c r="F16" s="8"/>
      <c r="G16" s="2"/>
      <c r="H16" s="3"/>
      <c r="I16" s="3"/>
      <c r="J16" s="3"/>
      <c r="K16" s="3"/>
    </row>
    <row r="17" spans="1:11" x14ac:dyDescent="0.25">
      <c r="A17" s="5"/>
      <c r="B17" s="35"/>
      <c r="C17" s="7"/>
      <c r="D17" s="7"/>
      <c r="E17" s="7"/>
      <c r="F17" s="8"/>
      <c r="G17" s="2"/>
      <c r="H17" s="3"/>
      <c r="I17" s="3"/>
      <c r="J17" s="3"/>
      <c r="K17" s="3"/>
    </row>
    <row r="18" spans="1:11" x14ac:dyDescent="0.25">
      <c r="A18" s="5"/>
      <c r="B18" s="35"/>
      <c r="C18" s="7"/>
      <c r="D18" s="7"/>
      <c r="E18" s="7"/>
      <c r="F18" s="8"/>
      <c r="G18" s="2"/>
      <c r="H18" s="3"/>
      <c r="I18" s="3"/>
      <c r="J18" s="3"/>
    </row>
    <row r="19" spans="1:11" x14ac:dyDescent="0.25">
      <c r="A19" s="5"/>
      <c r="B19" s="35"/>
      <c r="C19" s="7"/>
      <c r="D19" s="7"/>
      <c r="E19" s="7"/>
      <c r="F19" s="8"/>
      <c r="G19" s="2"/>
      <c r="H19" s="3"/>
      <c r="I19" s="3"/>
      <c r="J19" s="3"/>
    </row>
    <row r="20" spans="1:11" x14ac:dyDescent="0.25">
      <c r="A20" s="5"/>
      <c r="B20" s="7"/>
      <c r="C20" s="7"/>
      <c r="D20" s="7"/>
      <c r="E20" s="7"/>
      <c r="F20" s="8"/>
      <c r="G20" s="2"/>
      <c r="H20" s="3"/>
      <c r="I20" s="3"/>
      <c r="J20" s="3"/>
    </row>
    <row r="21" spans="1:11" x14ac:dyDescent="0.25">
      <c r="A21" s="5"/>
      <c r="B21" s="7"/>
      <c r="C21" s="7"/>
      <c r="D21" s="7"/>
      <c r="E21" s="7"/>
      <c r="F21" s="8"/>
      <c r="G21" s="2"/>
      <c r="H21" s="3"/>
      <c r="I21" s="3"/>
      <c r="J21" s="3"/>
    </row>
    <row r="22" spans="1:11" x14ac:dyDescent="0.25">
      <c r="A22" s="5"/>
      <c r="B22" s="7"/>
      <c r="C22" s="7"/>
      <c r="D22" s="7"/>
      <c r="E22" s="7"/>
      <c r="F22" s="8"/>
      <c r="G22" s="2"/>
      <c r="H22" s="3"/>
      <c r="I22" s="3"/>
      <c r="J22" s="3"/>
    </row>
    <row r="23" spans="1:11" x14ac:dyDescent="0.25">
      <c r="A23" s="5"/>
      <c r="B23" s="7"/>
      <c r="C23" s="7"/>
      <c r="D23" s="7"/>
      <c r="E23" s="7"/>
      <c r="F23" s="8"/>
      <c r="G23" s="2"/>
      <c r="H23" s="3"/>
      <c r="I23" s="3"/>
      <c r="J23" s="3"/>
    </row>
    <row r="24" spans="1:11" x14ac:dyDescent="0.25">
      <c r="A24" s="34"/>
      <c r="B24" s="35"/>
      <c r="C24" s="9"/>
      <c r="D24" s="7"/>
      <c r="E24" s="7"/>
      <c r="F24" s="8"/>
      <c r="G24" s="2"/>
      <c r="H24" s="3"/>
      <c r="I24" s="3"/>
      <c r="J24" s="3"/>
    </row>
    <row r="25" spans="1:11" x14ac:dyDescent="0.25">
      <c r="A25" s="34"/>
      <c r="B25" s="35"/>
      <c r="C25" s="9"/>
      <c r="D25" s="7"/>
      <c r="E25" s="7"/>
      <c r="F25" s="8"/>
      <c r="G25" s="2"/>
      <c r="H25" s="3"/>
      <c r="I25" s="3"/>
      <c r="J25" s="3"/>
    </row>
    <row r="26" spans="1:11" x14ac:dyDescent="0.25">
      <c r="A26" s="34"/>
      <c r="B26" s="35"/>
      <c r="C26" s="9"/>
      <c r="D26" s="7"/>
      <c r="E26" s="7"/>
      <c r="F26" s="8"/>
      <c r="G26" s="2"/>
      <c r="H26" s="3"/>
      <c r="I26" s="3"/>
      <c r="J26" s="3"/>
    </row>
    <row r="27" spans="1:11" x14ac:dyDescent="0.25">
      <c r="A27" s="34"/>
      <c r="B27" s="35"/>
      <c r="C27" s="9"/>
      <c r="D27" s="7"/>
      <c r="E27" s="7"/>
      <c r="F27" s="8"/>
      <c r="G27" s="2"/>
      <c r="H27" s="3"/>
      <c r="I27" s="3"/>
      <c r="J27" s="3"/>
    </row>
    <row r="28" spans="1:11" x14ac:dyDescent="0.25">
      <c r="A28" s="34"/>
      <c r="B28" s="35"/>
      <c r="C28" s="9"/>
      <c r="D28" s="7"/>
      <c r="E28" s="7"/>
      <c r="F28" s="8"/>
      <c r="G28" s="2"/>
      <c r="H28" s="3"/>
      <c r="I28" s="3"/>
      <c r="J28" s="3"/>
    </row>
    <row r="29" spans="1:11" x14ac:dyDescent="0.25">
      <c r="A29" s="34"/>
      <c r="B29" s="35"/>
      <c r="C29" s="9"/>
      <c r="D29" s="7"/>
      <c r="E29" s="7"/>
      <c r="F29" s="8"/>
      <c r="G29" s="2"/>
      <c r="H29" s="3"/>
      <c r="I29" s="3"/>
      <c r="J29" s="3"/>
    </row>
    <row r="30" spans="1:11" x14ac:dyDescent="0.25">
      <c r="A30" s="34"/>
      <c r="B30" s="35"/>
      <c r="C30" s="9"/>
      <c r="D30" s="7"/>
      <c r="E30" s="7"/>
      <c r="F30" s="8"/>
      <c r="G30" s="2"/>
      <c r="H30" s="3"/>
      <c r="I30" s="3"/>
      <c r="J30" s="3"/>
    </row>
    <row r="31" spans="1:11" x14ac:dyDescent="0.25">
      <c r="A31" s="34"/>
      <c r="B31" s="35"/>
      <c r="C31" s="9"/>
      <c r="D31" s="7"/>
      <c r="E31" s="7"/>
      <c r="F31" s="8"/>
      <c r="G31" s="2"/>
      <c r="H31" s="3"/>
      <c r="I31" s="3"/>
      <c r="J31" s="3"/>
    </row>
    <row r="32" spans="1:11" ht="15.75" thickBot="1" x14ac:dyDescent="0.3">
      <c r="A32" s="34"/>
      <c r="B32" s="35"/>
      <c r="C32" s="9"/>
      <c r="D32" s="7"/>
      <c r="E32" s="7"/>
      <c r="F32" s="8"/>
      <c r="G32" s="2"/>
      <c r="H32" s="3"/>
      <c r="I32" s="3"/>
      <c r="J32" s="3"/>
    </row>
    <row r="33" spans="1:10" ht="15.75" thickBot="1" x14ac:dyDescent="0.3">
      <c r="A33" s="39" t="s">
        <v>12</v>
      </c>
      <c r="B33" s="40"/>
      <c r="C33" s="10">
        <v>1</v>
      </c>
      <c r="D33" s="17"/>
      <c r="E33" s="7"/>
      <c r="F33" s="8"/>
      <c r="G33" s="2"/>
      <c r="H33" s="3"/>
      <c r="I33" s="3"/>
      <c r="J33" s="3"/>
    </row>
    <row r="34" spans="1:10" ht="15.75" thickBot="1" x14ac:dyDescent="0.3">
      <c r="A34" s="39" t="s">
        <v>7</v>
      </c>
      <c r="B34" s="40"/>
      <c r="C34" s="10" t="s">
        <v>9</v>
      </c>
      <c r="D34" s="17"/>
      <c r="E34" s="7"/>
      <c r="F34" s="8"/>
      <c r="G34" s="2"/>
      <c r="H34" s="3"/>
      <c r="I34" s="3"/>
      <c r="J34" s="3"/>
    </row>
    <row r="35" spans="1:10" ht="15.75" thickBot="1" x14ac:dyDescent="0.3">
      <c r="A35" s="39" t="s">
        <v>4</v>
      </c>
      <c r="B35" s="40"/>
      <c r="C35" s="11" t="s">
        <v>30</v>
      </c>
      <c r="D35" s="7"/>
      <c r="E35" s="7"/>
      <c r="F35" s="8"/>
      <c r="G35" s="2"/>
      <c r="H35" s="3"/>
      <c r="I35" s="3"/>
      <c r="J35" s="3"/>
    </row>
    <row r="36" spans="1:10" x14ac:dyDescent="0.25">
      <c r="A36" s="5"/>
      <c r="B36" s="35"/>
      <c r="C36" s="7"/>
      <c r="D36" s="7"/>
      <c r="E36" s="7"/>
      <c r="F36" s="8"/>
      <c r="G36" s="2"/>
      <c r="H36" s="3"/>
      <c r="I36" s="3"/>
      <c r="J36" s="3"/>
    </row>
    <row r="37" spans="1:10" ht="28.5" customHeight="1" x14ac:dyDescent="0.25">
      <c r="A37" s="5"/>
      <c r="B37" s="38" t="s">
        <v>10</v>
      </c>
      <c r="C37" s="38"/>
      <c r="D37" s="38"/>
      <c r="E37" s="7"/>
      <c r="F37" s="8"/>
      <c r="G37" s="2"/>
    </row>
    <row r="38" spans="1:10" ht="28.5" x14ac:dyDescent="0.25">
      <c r="A38" s="71" t="s">
        <v>21</v>
      </c>
      <c r="B38" s="72" t="s">
        <v>19</v>
      </c>
      <c r="C38" s="72" t="s">
        <v>17</v>
      </c>
      <c r="D38" s="72" t="s">
        <v>18</v>
      </c>
      <c r="E38" s="2"/>
      <c r="F38" s="8"/>
      <c r="G38" s="2"/>
    </row>
    <row r="39" spans="1:10" x14ac:dyDescent="0.25">
      <c r="A39" s="67">
        <f>+ROUNDUP(Cálculos!F5,0)</f>
        <v>1</v>
      </c>
      <c r="B39" s="12">
        <f>+A39</f>
        <v>1</v>
      </c>
      <c r="C39" s="19">
        <f>+ROUNDUP(Cálculos!F8,0)</f>
        <v>1</v>
      </c>
      <c r="D39" s="18">
        <f>+ROUNDUP(Cálculos!F11,0)</f>
        <v>1</v>
      </c>
      <c r="E39" s="2"/>
      <c r="F39" s="8"/>
      <c r="G39" s="2"/>
    </row>
    <row r="40" spans="1:10" ht="20.25" x14ac:dyDescent="0.25">
      <c r="A40" s="68"/>
      <c r="B40" s="38" t="s">
        <v>22</v>
      </c>
      <c r="C40" s="38"/>
      <c r="D40" s="38"/>
      <c r="E40" s="2"/>
      <c r="F40" s="8"/>
      <c r="G40" s="2"/>
    </row>
    <row r="41" spans="1:10" ht="28.5" x14ac:dyDescent="0.25">
      <c r="A41" s="71" t="s">
        <v>21</v>
      </c>
      <c r="B41" s="72" t="s">
        <v>19</v>
      </c>
      <c r="C41" s="72" t="s">
        <v>17</v>
      </c>
      <c r="D41" s="72" t="s">
        <v>18</v>
      </c>
      <c r="E41" s="73" t="s">
        <v>27</v>
      </c>
      <c r="F41" s="8"/>
      <c r="G41" s="2"/>
    </row>
    <row r="42" spans="1:10" ht="18.75" x14ac:dyDescent="0.3">
      <c r="A42" s="69">
        <f>+Cálculos!J2*'Caluladora Renovate - 100'!A39</f>
        <v>93327</v>
      </c>
      <c r="B42" s="32">
        <f>+B39*Cálculos!J5</f>
        <v>18000</v>
      </c>
      <c r="C42" s="31">
        <f>+C39*Cálculos!J8</f>
        <v>34129</v>
      </c>
      <c r="D42" s="33">
        <f>+D39*Cálculos!J11</f>
        <v>350000</v>
      </c>
      <c r="E42" s="74">
        <f>+SUM(A42:D42)</f>
        <v>495456</v>
      </c>
      <c r="F42" s="8"/>
      <c r="G42" s="2"/>
    </row>
    <row r="43" spans="1:10" x14ac:dyDescent="0.25">
      <c r="A43" s="68"/>
      <c r="B43" s="24"/>
      <c r="C43" s="2"/>
      <c r="D43" s="25"/>
      <c r="E43" s="2"/>
      <c r="F43" s="8"/>
      <c r="G43" s="2"/>
    </row>
    <row r="44" spans="1:10" x14ac:dyDescent="0.25">
      <c r="A44" s="5"/>
      <c r="B44" s="7"/>
      <c r="C44" s="13"/>
      <c r="D44" s="7"/>
      <c r="E44" s="7"/>
      <c r="F44" s="8"/>
      <c r="G44" s="2"/>
    </row>
    <row r="45" spans="1:10" x14ac:dyDescent="0.25">
      <c r="A45" s="5"/>
      <c r="B45" s="70" t="s">
        <v>0</v>
      </c>
      <c r="C45" s="36"/>
      <c r="D45" s="36"/>
      <c r="E45" s="36"/>
      <c r="F45" s="65"/>
      <c r="G45" s="2"/>
    </row>
    <row r="46" spans="1:10" x14ac:dyDescent="0.25">
      <c r="A46" s="5"/>
      <c r="B46" s="70" t="s">
        <v>1</v>
      </c>
      <c r="C46" s="37"/>
      <c r="D46" s="37"/>
      <c r="E46" s="37"/>
      <c r="F46" s="65"/>
      <c r="G46" s="2"/>
    </row>
    <row r="47" spans="1:10" x14ac:dyDescent="0.25">
      <c r="A47" s="5"/>
      <c r="B47" s="70" t="s">
        <v>2</v>
      </c>
      <c r="C47" s="37"/>
      <c r="D47" s="37"/>
      <c r="E47" s="37"/>
      <c r="F47" s="65"/>
      <c r="G47" s="2"/>
    </row>
    <row r="48" spans="1:10" ht="15.75" thickBot="1" x14ac:dyDescent="0.3">
      <c r="A48" s="14"/>
      <c r="B48" s="15"/>
      <c r="C48" s="15"/>
      <c r="D48" s="15"/>
      <c r="E48" s="15"/>
      <c r="F48" s="16"/>
      <c r="G48" s="2"/>
    </row>
  </sheetData>
  <mergeCells count="12">
    <mergeCell ref="B1:F6"/>
    <mergeCell ref="A7:F7"/>
    <mergeCell ref="C45:E45"/>
    <mergeCell ref="C46:E46"/>
    <mergeCell ref="C47:E47"/>
    <mergeCell ref="B37:D37"/>
    <mergeCell ref="A35:B35"/>
    <mergeCell ref="A33:B33"/>
    <mergeCell ref="C11:E13"/>
    <mergeCell ref="C9:E9"/>
    <mergeCell ref="A34:B34"/>
    <mergeCell ref="B40:D40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Cálculos!$A$5:$A$6</xm:f>
          </x14:formula1>
          <xm:sqref>C34</xm:sqref>
        </x14:dataValidation>
        <x14:dataValidation type="list" allowBlank="1" showInputMessage="1" showErrorMessage="1">
          <x14:formula1>
            <xm:f>Cálculos!$A$9:$A$13</xm:f>
          </x14:formula1>
          <xm:sqref>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90" zoomScaleNormal="90" workbookViewId="0">
      <selection activeCell="F20" sqref="F20"/>
    </sheetView>
  </sheetViews>
  <sheetFormatPr baseColWidth="10" defaultRowHeight="15" x14ac:dyDescent="0.25"/>
  <cols>
    <col min="3" max="3" width="11.42578125" style="29"/>
    <col min="4" max="4" width="7.5703125" style="20" customWidth="1"/>
    <col min="6" max="6" width="35" bestFit="1" customWidth="1"/>
    <col min="7" max="7" width="11.42578125" style="29"/>
    <col min="8" max="8" width="7.5703125" style="20" customWidth="1"/>
    <col min="10" max="10" width="20.7109375" bestFit="1" customWidth="1"/>
  </cols>
  <sheetData>
    <row r="1" spans="1:10" x14ac:dyDescent="0.25">
      <c r="A1" s="53" t="s">
        <v>3</v>
      </c>
      <c r="B1" s="53"/>
      <c r="C1" s="26"/>
      <c r="F1" s="21" t="str">
        <f>+'Caluladora Renovate - 100'!C34</f>
        <v>Aspersor</v>
      </c>
      <c r="G1" s="26"/>
      <c r="J1" s="21" t="s">
        <v>23</v>
      </c>
    </row>
    <row r="2" spans="1:10" x14ac:dyDescent="0.25">
      <c r="A2" s="54">
        <f>+'Caluladora Renovate - 100'!C33</f>
        <v>1</v>
      </c>
      <c r="B2" s="55"/>
      <c r="C2" s="27"/>
      <c r="F2" s="19">
        <f>+VLOOKUP(F1,A5:B6,2,FALSE)</f>
        <v>16.25</v>
      </c>
      <c r="G2" s="27"/>
      <c r="J2" s="31">
        <v>93327</v>
      </c>
    </row>
    <row r="4" spans="1:10" x14ac:dyDescent="0.25">
      <c r="A4" s="53" t="s">
        <v>7</v>
      </c>
      <c r="B4" s="53"/>
      <c r="C4" s="26"/>
      <c r="F4" s="22" t="s">
        <v>14</v>
      </c>
      <c r="G4" s="26"/>
      <c r="J4" s="21" t="s">
        <v>24</v>
      </c>
    </row>
    <row r="5" spans="1:10" x14ac:dyDescent="0.25">
      <c r="A5" s="19" t="s">
        <v>8</v>
      </c>
      <c r="B5" s="19">
        <v>8.1</v>
      </c>
      <c r="C5" s="28"/>
      <c r="F5" s="23">
        <f>+A2/F2</f>
        <v>6.1538461538461542E-2</v>
      </c>
      <c r="G5" s="28"/>
      <c r="J5" s="31">
        <v>18000</v>
      </c>
    </row>
    <row r="6" spans="1:10" x14ac:dyDescent="0.25">
      <c r="A6" s="19" t="s">
        <v>9</v>
      </c>
      <c r="B6" s="19">
        <v>16.25</v>
      </c>
      <c r="C6" s="28"/>
      <c r="G6" s="28"/>
    </row>
    <row r="7" spans="1:10" x14ac:dyDescent="0.25">
      <c r="F7" s="22" t="s">
        <v>16</v>
      </c>
      <c r="J7" s="21" t="s">
        <v>25</v>
      </c>
    </row>
    <row r="8" spans="1:10" x14ac:dyDescent="0.25">
      <c r="A8" s="53" t="s">
        <v>13</v>
      </c>
      <c r="B8" s="53"/>
      <c r="C8" s="26"/>
      <c r="F8" s="23">
        <f>+A2/B16</f>
        <v>3.3288948069241015E-3</v>
      </c>
      <c r="G8" s="26"/>
      <c r="J8" s="31">
        <v>34129</v>
      </c>
    </row>
    <row r="9" spans="1:10" x14ac:dyDescent="0.25">
      <c r="A9" s="56" t="s">
        <v>30</v>
      </c>
      <c r="B9" s="56"/>
      <c r="C9" s="30"/>
      <c r="G9" s="30"/>
    </row>
    <row r="10" spans="1:10" x14ac:dyDescent="0.25">
      <c r="A10" s="56" t="s">
        <v>28</v>
      </c>
      <c r="B10" s="56"/>
      <c r="C10" s="30"/>
      <c r="F10" s="22" t="s">
        <v>16</v>
      </c>
      <c r="G10" s="30"/>
      <c r="J10" s="21" t="s">
        <v>26</v>
      </c>
    </row>
    <row r="11" spans="1:10" x14ac:dyDescent="0.25">
      <c r="A11" s="56" t="s">
        <v>29</v>
      </c>
      <c r="B11" s="56"/>
      <c r="C11" s="30"/>
      <c r="F11" s="23">
        <f>+A2/B19</f>
        <v>2.8571428571428571E-2</v>
      </c>
      <c r="G11" s="30"/>
      <c r="J11" s="31">
        <v>350000</v>
      </c>
    </row>
    <row r="12" spans="1:10" x14ac:dyDescent="0.25">
      <c r="A12" s="56" t="s">
        <v>31</v>
      </c>
      <c r="B12" s="56"/>
      <c r="C12" s="30"/>
      <c r="G12" s="30"/>
    </row>
    <row r="13" spans="1:10" x14ac:dyDescent="0.25">
      <c r="A13" s="56" t="s">
        <v>32</v>
      </c>
      <c r="B13" s="56"/>
      <c r="C13" s="30"/>
      <c r="G13" s="30"/>
    </row>
    <row r="14" spans="1:10" x14ac:dyDescent="0.25">
      <c r="A14" s="57"/>
      <c r="B14" s="57"/>
      <c r="C14" s="30"/>
      <c r="G14" s="30"/>
    </row>
    <row r="15" spans="1:10" x14ac:dyDescent="0.25">
      <c r="A15" s="53" t="s">
        <v>11</v>
      </c>
      <c r="B15" s="53"/>
      <c r="C15" s="26"/>
      <c r="G15" s="26"/>
    </row>
    <row r="16" spans="1:10" x14ac:dyDescent="0.25">
      <c r="A16" s="19" t="s">
        <v>15</v>
      </c>
      <c r="B16" s="19">
        <v>300.39999999999998</v>
      </c>
      <c r="C16" s="28"/>
      <c r="G16" s="28"/>
    </row>
    <row r="17" spans="1:7" x14ac:dyDescent="0.25">
      <c r="A17" s="2"/>
      <c r="B17" s="2"/>
      <c r="C17" s="28"/>
      <c r="G17" s="28"/>
    </row>
    <row r="18" spans="1:7" x14ac:dyDescent="0.25">
      <c r="A18" s="53" t="s">
        <v>20</v>
      </c>
      <c r="B18" s="53"/>
      <c r="C18" s="26"/>
      <c r="G18" s="26"/>
    </row>
    <row r="19" spans="1:7" x14ac:dyDescent="0.25">
      <c r="A19" s="19" t="s">
        <v>15</v>
      </c>
      <c r="B19" s="19">
        <v>35</v>
      </c>
      <c r="C19" s="28"/>
      <c r="G19" s="28"/>
    </row>
  </sheetData>
  <mergeCells count="12">
    <mergeCell ref="A15:B15"/>
    <mergeCell ref="A18:B18"/>
    <mergeCell ref="A4:B4"/>
    <mergeCell ref="A1:B1"/>
    <mergeCell ref="A2:B2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Caluladora Renovate - 100</vt:lpstr>
      <vt:lpstr>Cálculos</vt:lpstr>
      <vt:lpstr>CSP_3</vt:lpstr>
      <vt:lpstr>CSP_4</vt:lpstr>
      <vt:lpstr>CSP_5</vt:lpstr>
      <vt:lpstr>Rugosidad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txT</dc:creator>
  <cp:lastModifiedBy>LORENA BUITRAGO</cp:lastModifiedBy>
  <cp:lastPrinted>2016-06-08T15:56:54Z</cp:lastPrinted>
  <dcterms:created xsi:type="dcterms:W3CDTF">2016-05-05T13:03:01Z</dcterms:created>
  <dcterms:modified xsi:type="dcterms:W3CDTF">2018-03-23T16:10:54Z</dcterms:modified>
</cp:coreProperties>
</file>